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66925"/>
  <xr:revisionPtr revIDLastSave="0" documentId="13_ncr:1_{DB6060E9-32AB-4A8A-A46D-FD45CF2D211E}" xr6:coauthVersionLast="47" xr6:coauthVersionMax="47" xr10:uidLastSave="{00000000-0000-0000-0000-000000000000}"/>
  <bookViews>
    <workbookView xWindow="-108" yWindow="-108" windowWidth="23256" windowHeight="14016" xr2:uid="{DE8788E9-D025-4C4E-8453-61DB6E784F93}"/>
  </bookViews>
  <sheets>
    <sheet name="Contributor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" i="1" l="1"/>
  <c r="W2" i="1"/>
  <c r="AS2" i="1"/>
  <c r="D106" i="1" l="1"/>
  <c r="C106" i="1" s="1"/>
  <c r="D98" i="1"/>
  <c r="C98" i="1" s="1"/>
  <c r="D103" i="1"/>
  <c r="C103" i="1" s="1"/>
  <c r="D70" i="1"/>
  <c r="C70" i="1" s="1"/>
  <c r="D19" i="1"/>
  <c r="C19" i="1" s="1"/>
  <c r="D92" i="1"/>
  <c r="C92" i="1" s="1"/>
  <c r="D6" i="1"/>
  <c r="C6" i="1" s="1"/>
  <c r="D5" i="1"/>
  <c r="C5" i="1" s="1"/>
  <c r="D43" i="1"/>
  <c r="C43" i="1" s="1"/>
  <c r="D38" i="1"/>
  <c r="C38" i="1" s="1"/>
  <c r="D41" i="1"/>
  <c r="C41" i="1" s="1"/>
  <c r="D55" i="1"/>
  <c r="C55" i="1" s="1"/>
  <c r="D91" i="1"/>
  <c r="C91" i="1" s="1"/>
  <c r="D81" i="1"/>
  <c r="C81" i="1" s="1"/>
  <c r="D78" i="1"/>
  <c r="C78" i="1" s="1"/>
  <c r="D113" i="1"/>
  <c r="C113" i="1" s="1"/>
  <c r="D10" i="1"/>
  <c r="C10" i="1" s="1"/>
  <c r="D83" i="1"/>
  <c r="C83" i="1" s="1"/>
  <c r="D44" i="1"/>
  <c r="C44" i="1" s="1"/>
  <c r="D57" i="1"/>
  <c r="C57" i="1" s="1"/>
  <c r="D18" i="1"/>
  <c r="C18" i="1" s="1"/>
  <c r="D97" i="1"/>
  <c r="C97" i="1" s="1"/>
  <c r="D73" i="1"/>
  <c r="C73" i="1" s="1"/>
  <c r="D93" i="1"/>
  <c r="C93" i="1" s="1"/>
  <c r="D77" i="1"/>
  <c r="C77" i="1" s="1"/>
  <c r="D26" i="1"/>
  <c r="C26" i="1" s="1"/>
  <c r="D13" i="1"/>
  <c r="C13" i="1" s="1"/>
  <c r="D27" i="1"/>
  <c r="C27" i="1" s="1"/>
  <c r="D86" i="1"/>
  <c r="C86" i="1" s="1"/>
  <c r="D24" i="1"/>
  <c r="C24" i="1" s="1"/>
  <c r="D37" i="1"/>
  <c r="C37" i="1" s="1"/>
  <c r="D51" i="1"/>
  <c r="C51" i="1" s="1"/>
  <c r="D88" i="1"/>
  <c r="C88" i="1" s="1"/>
  <c r="D62" i="1"/>
  <c r="C62" i="1" s="1"/>
  <c r="D7" i="1"/>
  <c r="C7" i="1" s="1"/>
  <c r="D33" i="1"/>
  <c r="C33" i="1" s="1"/>
  <c r="D95" i="1"/>
  <c r="C95" i="1" s="1"/>
  <c r="D76" i="1"/>
  <c r="C76" i="1" s="1"/>
  <c r="D67" i="1"/>
  <c r="C67" i="1" s="1"/>
  <c r="D94" i="1"/>
  <c r="C94" i="1" s="1"/>
  <c r="D53" i="1"/>
  <c r="C53" i="1" s="1"/>
  <c r="D68" i="1"/>
  <c r="C68" i="1" s="1"/>
  <c r="D40" i="1"/>
  <c r="C40" i="1" s="1"/>
  <c r="D61" i="1"/>
  <c r="C61" i="1" s="1"/>
  <c r="D56" i="1"/>
  <c r="C56" i="1" s="1"/>
  <c r="D110" i="1"/>
  <c r="C110" i="1" s="1"/>
  <c r="D21" i="1"/>
  <c r="C21" i="1" s="1"/>
  <c r="D32" i="1"/>
  <c r="C32" i="1" s="1"/>
  <c r="D64" i="1"/>
  <c r="C64" i="1" s="1"/>
  <c r="D39" i="1"/>
  <c r="C39" i="1" s="1"/>
  <c r="D52" i="1"/>
  <c r="C52" i="1" s="1"/>
  <c r="D104" i="1"/>
  <c r="C104" i="1" s="1"/>
  <c r="D42" i="1"/>
  <c r="C42" i="1" s="1"/>
  <c r="D15" i="1"/>
  <c r="C15" i="1" s="1"/>
  <c r="D69" i="1"/>
  <c r="C69" i="1" s="1"/>
  <c r="D8" i="1"/>
  <c r="C8" i="1" s="1"/>
  <c r="D4" i="1"/>
  <c r="C4" i="1" s="1"/>
  <c r="D30" i="1"/>
  <c r="C30" i="1" s="1"/>
  <c r="D23" i="1"/>
  <c r="C23" i="1" s="1"/>
  <c r="D34" i="1"/>
  <c r="C34" i="1" s="1"/>
  <c r="D100" i="1"/>
  <c r="C100" i="1" s="1"/>
  <c r="D11" i="1"/>
  <c r="C11" i="1" s="1"/>
  <c r="D66" i="1"/>
  <c r="C66" i="1" s="1"/>
  <c r="D20" i="1"/>
  <c r="C20" i="1" s="1"/>
  <c r="D75" i="1"/>
  <c r="C75" i="1" s="1"/>
  <c r="D114" i="1"/>
  <c r="C114" i="1" s="1"/>
  <c r="D9" i="1"/>
  <c r="C9" i="1" s="1"/>
  <c r="D54" i="1"/>
  <c r="C54" i="1" s="1"/>
  <c r="D85" i="1"/>
  <c r="C85" i="1" s="1"/>
  <c r="D112" i="1"/>
  <c r="C112" i="1" s="1"/>
  <c r="D59" i="1"/>
  <c r="C59" i="1" s="1"/>
  <c r="D96" i="1"/>
  <c r="C96" i="1" s="1"/>
  <c r="D90" i="1"/>
  <c r="C90" i="1" s="1"/>
  <c r="D63" i="1"/>
  <c r="C63" i="1" s="1"/>
  <c r="D48" i="1"/>
  <c r="C48" i="1" s="1"/>
  <c r="D16" i="1"/>
  <c r="C16" i="1" s="1"/>
  <c r="D36" i="1"/>
  <c r="C36" i="1" s="1"/>
  <c r="D12" i="1"/>
  <c r="C12" i="1" s="1"/>
  <c r="D28" i="1"/>
  <c r="C28" i="1" s="1"/>
  <c r="D29" i="1"/>
  <c r="C29" i="1" s="1"/>
  <c r="D111" i="1"/>
  <c r="C111" i="1" s="1"/>
  <c r="D84" i="1"/>
  <c r="C84" i="1" s="1"/>
  <c r="D58" i="1"/>
  <c r="C58" i="1" s="1"/>
  <c r="D46" i="1"/>
  <c r="C46" i="1" s="1"/>
  <c r="D89" i="1"/>
  <c r="C89" i="1" s="1"/>
  <c r="D72" i="1"/>
  <c r="C72" i="1" s="1"/>
  <c r="D22" i="1"/>
  <c r="C22" i="1" s="1"/>
  <c r="D45" i="1"/>
  <c r="C45" i="1" s="1"/>
  <c r="D60" i="1"/>
  <c r="C60" i="1" s="1"/>
  <c r="D99" i="1"/>
  <c r="C99" i="1" s="1"/>
  <c r="D25" i="1"/>
  <c r="C25" i="1" s="1"/>
  <c r="D17" i="1"/>
  <c r="C17" i="1" s="1"/>
  <c r="D87" i="1"/>
  <c r="C87" i="1" s="1"/>
  <c r="D65" i="1"/>
  <c r="C65" i="1" s="1"/>
  <c r="D115" i="1"/>
  <c r="C115" i="1" s="1"/>
  <c r="D31" i="1"/>
  <c r="C31" i="1" s="1"/>
  <c r="D50" i="1"/>
  <c r="C50" i="1" s="1"/>
  <c r="D80" i="1"/>
  <c r="C80" i="1" s="1"/>
  <c r="D74" i="1"/>
  <c r="C74" i="1" s="1"/>
  <c r="D47" i="1"/>
  <c r="C47" i="1" s="1"/>
  <c r="D105" i="1"/>
  <c r="C105" i="1" s="1"/>
  <c r="D79" i="1"/>
  <c r="C79" i="1" s="1"/>
  <c r="D109" i="1"/>
  <c r="C109" i="1" s="1"/>
  <c r="D102" i="1"/>
  <c r="C102" i="1" s="1"/>
  <c r="D14" i="1"/>
  <c r="C14" i="1" s="1"/>
  <c r="D49" i="1"/>
  <c r="C49" i="1" s="1"/>
  <c r="D101" i="1"/>
  <c r="C101" i="1" s="1"/>
  <c r="D71" i="1"/>
  <c r="C71" i="1" s="1"/>
  <c r="D107" i="1"/>
  <c r="C107" i="1" s="1"/>
  <c r="D82" i="1"/>
  <c r="C82" i="1" s="1"/>
  <c r="D108" i="1"/>
  <c r="C108" i="1" s="1"/>
  <c r="D35" i="1"/>
  <c r="C35" i="1" s="1"/>
  <c r="AU2" i="1"/>
  <c r="AT2" i="1"/>
  <c r="A2" i="1"/>
  <c r="D2" i="1" l="1"/>
  <c r="Y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</calcChain>
</file>

<file path=xl/sharedStrings.xml><?xml version="1.0" encoding="utf-8"?>
<sst xmlns="http://schemas.openxmlformats.org/spreadsheetml/2006/main" count="271" uniqueCount="233">
  <si>
    <t>Alan Li</t>
  </si>
  <si>
    <t>Alejandra Gonzalez-Beltran</t>
  </si>
  <si>
    <t>Amber Leahey</t>
  </si>
  <si>
    <t>Anders Swendsrud</t>
  </si>
  <si>
    <t>Anita Rocha</t>
  </si>
  <si>
    <t>Anne Etheridge</t>
  </si>
  <si>
    <t>Arofan Gregory</t>
  </si>
  <si>
    <t>Barrie Nelson</t>
  </si>
  <si>
    <t>Barry Radler</t>
  </si>
  <si>
    <t>Benjamin Zapilko</t>
  </si>
  <si>
    <t>Brigitte Mathiak</t>
  </si>
  <si>
    <t>Chris Seymour</t>
  </si>
  <si>
    <t>Dan Gillman</t>
  </si>
  <si>
    <t>Dan Smith</t>
  </si>
  <si>
    <t>Daniella Meeker</t>
  </si>
  <si>
    <t>Darren Bell</t>
  </si>
  <si>
    <t>David Barraclough</t>
  </si>
  <si>
    <t>Deirdre Lungley</t>
  </si>
  <si>
    <t>Denis Grofils</t>
  </si>
  <si>
    <t>Elizabeth Hostetter</t>
  </si>
  <si>
    <t>Eric Prud'hommeaux</t>
  </si>
  <si>
    <t>Flavio Rizzolo</t>
  </si>
  <si>
    <t>Franck Cotton</t>
  </si>
  <si>
    <t>Gary Berg-Cross</t>
  </si>
  <si>
    <t>George Alter</t>
  </si>
  <si>
    <t>Gregg Kellogg</t>
  </si>
  <si>
    <t>Henrik Sejersen</t>
  </si>
  <si>
    <t>Hilde Orten</t>
  </si>
  <si>
    <t>Ingo Barkow</t>
  </si>
  <si>
    <t>Iris Alfredsson</t>
  </si>
  <si>
    <t>Jannik Jensen</t>
  </si>
  <si>
    <t>Jared Lyle</t>
  </si>
  <si>
    <t>Jay Greenfield</t>
  </si>
  <si>
    <t>Jenny Linnerud</t>
  </si>
  <si>
    <t>Jeremy Iverson</t>
  </si>
  <si>
    <t>Joachim Wackerow</t>
  </si>
  <si>
    <t>Johan Fihn Marberg</t>
  </si>
  <si>
    <t>Johanna Vompras</t>
  </si>
  <si>
    <t>John Kunze</t>
  </si>
  <si>
    <t>John Shepherdson</t>
  </si>
  <si>
    <t>Jon Johnson</t>
  </si>
  <si>
    <t>Justin Lynch</t>
  </si>
  <si>
    <t>Katja Moilanen</t>
  </si>
  <si>
    <t>Kelly Chatain</t>
  </si>
  <si>
    <t>Kerrin Borschewski</t>
  </si>
  <si>
    <t>Klas Blomqvist</t>
  </si>
  <si>
    <t>Knut Wenzig</t>
  </si>
  <si>
    <t>Larry Hoyle</t>
  </si>
  <si>
    <t>Marcel Hebing</t>
  </si>
  <si>
    <t>Martin Forsberg</t>
  </si>
  <si>
    <t>Mary Vardigan</t>
  </si>
  <si>
    <t>Matthäus Zloch</t>
  </si>
  <si>
    <t>Mehmood Asghar</t>
  </si>
  <si>
    <t>Merja Karjalainen</t>
  </si>
  <si>
    <t>Michael Witt</t>
  </si>
  <si>
    <t>Michel Dumontier</t>
  </si>
  <si>
    <t>Michelle Edwards</t>
  </si>
  <si>
    <t>Nathan Cunningham</t>
  </si>
  <si>
    <t>Neeraj Kashyap</t>
  </si>
  <si>
    <t>Nick Car</t>
  </si>
  <si>
    <t>Nicole Kirgis</t>
  </si>
  <si>
    <t>Oleg Volguine</t>
  </si>
  <si>
    <t>Oliver Hopt</t>
  </si>
  <si>
    <t>Olof Olsson</t>
  </si>
  <si>
    <t>Ørnulf Risnes</t>
  </si>
  <si>
    <t>Richard Cyganiak</t>
  </si>
  <si>
    <t>Ron Nakao</t>
  </si>
  <si>
    <t>Sam Hume</t>
  </si>
  <si>
    <t>Sanda Ionescu</t>
  </si>
  <si>
    <t>Simon Lloyd</t>
  </si>
  <si>
    <t>Simon Wall</t>
  </si>
  <si>
    <t>Sophia Kuan</t>
  </si>
  <si>
    <t>Steve McEachern</t>
  </si>
  <si>
    <t>Stuart Weibel</t>
  </si>
  <si>
    <t>Taina Jääskeläinen</t>
  </si>
  <si>
    <t>Thérèse Lalor</t>
  </si>
  <si>
    <t>Thomas Bosch</t>
  </si>
  <si>
    <t>Wendy Thomas</t>
  </si>
  <si>
    <t>Wolfgang Zenk-Möltgen</t>
  </si>
  <si>
    <t>Chuck Humphrey</t>
  </si>
  <si>
    <t>Anne Sofie Fink</t>
  </si>
  <si>
    <t>Irena Vipavc Brvar</t>
  </si>
  <si>
    <t>Maude Frances</t>
  </si>
  <si>
    <t>Uwe Jensen</t>
  </si>
  <si>
    <t>Natalja Menold</t>
  </si>
  <si>
    <t>Cornelia Züll</t>
  </si>
  <si>
    <t>Florio Arguillas</t>
  </si>
  <si>
    <t>Gillian Kerr</t>
  </si>
  <si>
    <t>Jon Stiles</t>
  </si>
  <si>
    <t>Helen Toole</t>
  </si>
  <si>
    <t>Hossein Abroshan</t>
  </si>
  <si>
    <t>Esra Akdeniz</t>
  </si>
  <si>
    <t>Simon Hodson</t>
  </si>
  <si>
    <t>Active Data Management Plans Team</t>
  </si>
  <si>
    <t>Data Capture Team</t>
  </si>
  <si>
    <t>count</t>
  </si>
  <si>
    <t>Data Description View Team</t>
  </si>
  <si>
    <t>Enhanced Citation Team</t>
  </si>
  <si>
    <t>Methodology Team</t>
  </si>
  <si>
    <t>Modelling Team</t>
  </si>
  <si>
    <t>MRT - Modeling, Representation, and Testing Lifecycle Working Group</t>
  </si>
  <si>
    <t>Qualitative Data Team</t>
  </si>
  <si>
    <t>RDFS/OWL Team</t>
  </si>
  <si>
    <t>Restful API</t>
  </si>
  <si>
    <t>Simple Codebook View Team</t>
  </si>
  <si>
    <t>Tools Support Team</t>
  </si>
  <si>
    <t>Agent Team</t>
  </si>
  <si>
    <t>Core Group</t>
  </si>
  <si>
    <t>Discovery View Team</t>
  </si>
  <si>
    <t>Process Provenance Team</t>
  </si>
  <si>
    <t>Conceptual Team</t>
  </si>
  <si>
    <t>Classification View Team</t>
  </si>
  <si>
    <t>Name</t>
  </si>
  <si>
    <t>Organization</t>
  </si>
  <si>
    <t>University of Toronto Libraries</t>
  </si>
  <si>
    <t>University of Washington</t>
  </si>
  <si>
    <t>US Bureau of Labor Statistics</t>
  </si>
  <si>
    <t>Statistics Canada</t>
  </si>
  <si>
    <t>NSD - Norwegian Centre for Research Data</t>
  </si>
  <si>
    <t>Invited expert</t>
  </si>
  <si>
    <t>GESIS - Leibniz Institute for the Social Sciences (retired)</t>
  </si>
  <si>
    <t>GESIS - Leibniz Institute for the Social Sciences</t>
  </si>
  <si>
    <t>CESSDA ERIC - Consortium of European Social Science Data Archives (European Research Infrastructure)</t>
  </si>
  <si>
    <t>Population Studies Center, University of Michigan</t>
  </si>
  <si>
    <t>HTW Chur, University of Applied Sciences</t>
  </si>
  <si>
    <t>CISER - Cornell Institute for Social and Economic Research</t>
  </si>
  <si>
    <t>Survey Research Center, University of Michigan</t>
  </si>
  <si>
    <t>Institute for Policy &amp; Social Research, University of Kansas (retired)</t>
  </si>
  <si>
    <t>Portage Network, Canadian Association of Research Libraries</t>
  </si>
  <si>
    <t>Interuniversity Consortium for Political and Social Research (ICPSR), University of Michigan</t>
  </si>
  <si>
    <t>Australian Data Archives, Australian National University</t>
  </si>
  <si>
    <t>German Socio-Economic Panel (SOEP), German Institute for Economic Research (DIW Berlin)</t>
  </si>
  <si>
    <t>INSEE - French National Institute of Statistics and Economic Studies</t>
  </si>
  <si>
    <t>Swedish National Data Service (SND)</t>
  </si>
  <si>
    <t>World Wide Web Consortium (W3C)</t>
  </si>
  <si>
    <t>Colectica</t>
  </si>
  <si>
    <t>UKDS - UK Data Service</t>
  </si>
  <si>
    <t>FSD - Finnish Social Science Data Archive</t>
  </si>
  <si>
    <t>CDISC - Clinical Data Interchange Standards Consortium</t>
  </si>
  <si>
    <t>RDA - Research Data Alliance</t>
  </si>
  <si>
    <t>Statistics Sweden</t>
  </si>
  <si>
    <t>University of Southern California Clinical Research Informatics</t>
  </si>
  <si>
    <t>Interuniversity Consortium for Political and Social Research (ICPSR), University of Michigan (retired)</t>
  </si>
  <si>
    <t>University Library Bielefeld</t>
  </si>
  <si>
    <t>Danish Data Archive</t>
  </si>
  <si>
    <t>ABS - Australian Bureau of Statistics</t>
  </si>
  <si>
    <t>Eurostat</t>
  </si>
  <si>
    <t>Statistics Norway</t>
  </si>
  <si>
    <t>Statistics New Zealand</t>
  </si>
  <si>
    <t>OCLC - Online Computer Library Center</t>
  </si>
  <si>
    <t>Purdue University Libraries</t>
  </si>
  <si>
    <t>National University of Ireland, Galway Digital Enterprise Research Institute (DERI)</t>
  </si>
  <si>
    <t>Booz, Allen, Hamilton</t>
  </si>
  <si>
    <t>California Digital Library University of California</t>
  </si>
  <si>
    <t>Oxford e-Research Centre</t>
  </si>
  <si>
    <t>GESIS - Leibniz Institute for the Social Sciences (now retired)</t>
  </si>
  <si>
    <t>OECD</t>
  </si>
  <si>
    <t>LogicalOutcomes</t>
  </si>
  <si>
    <t>Danish National Archives</t>
  </si>
  <si>
    <t>NSD - Norwegian Centre for Research Data (now Sikt - Norwegian Agency for Shared Services in Education and Research)</t>
  </si>
  <si>
    <t>Slovenian Social Science Data Archives (ADP)</t>
  </si>
  <si>
    <t>University College London (UCL)</t>
  </si>
  <si>
    <t>University of California, Berkeley</t>
  </si>
  <si>
    <t>UKDS - UK Data Service, now at FASEB DataWorks!</t>
  </si>
  <si>
    <t>GESIS - Leibniz Institute for the Social Sciences (left GESIS)</t>
  </si>
  <si>
    <t>University of New South Wales</t>
  </si>
  <si>
    <t>Ecrucial Consulting Group, SDMX?</t>
  </si>
  <si>
    <t>World Bank</t>
  </si>
  <si>
    <t>Commonwealth Scientific and Industrial Research Organisation (CSIRO) at that time</t>
  </si>
  <si>
    <t>Institute for Social Research, University of Michigan</t>
  </si>
  <si>
    <t>Stanford University Libraries</t>
  </si>
  <si>
    <t>Stanford University</t>
  </si>
  <si>
    <t>GESIS - Leibniz Institute for the Social Sciences(retired)</t>
  </si>
  <si>
    <t>University College London Hospitals NHS Foundation Trust (UCLH)</t>
  </si>
  <si>
    <t>Bryan Fitzpatrick</t>
  </si>
  <si>
    <t>Dennis Wegener</t>
  </si>
  <si>
    <t>Alberto Abella</t>
  </si>
  <si>
    <t>Environment Agency Austria</t>
  </si>
  <si>
    <t>Barbara Margagna</t>
  </si>
  <si>
    <t>NGSI-LD, FIWARE</t>
  </si>
  <si>
    <t>Carsten Thiel</t>
  </si>
  <si>
    <t>Christian Pichot</t>
  </si>
  <si>
    <t>NetCDF, INRAE - French National Institute of Agricultural Research</t>
  </si>
  <si>
    <t>Doug Fils</t>
  </si>
  <si>
    <t>Consortium for Ocean Leadership</t>
  </si>
  <si>
    <t>Open University of Catalonia</t>
  </si>
  <si>
    <t>Edouard Romari Batot</t>
  </si>
  <si>
    <t>Fernando López Aguilar</t>
  </si>
  <si>
    <t>Laura Molloy</t>
  </si>
  <si>
    <t>CODATA - Committee on Data for Science and Technology</t>
  </si>
  <si>
    <t>Marta Limmert</t>
  </si>
  <si>
    <t>Statistics Estonia</t>
  </si>
  <si>
    <t>Pier Luigi Buttigieg</t>
  </si>
  <si>
    <t>AWI - Alfred Wegener Institute for Polar and Marine Research</t>
  </si>
  <si>
    <t>Pierre-Antoine Champin</t>
  </si>
  <si>
    <t>Hervé L'Hours</t>
  </si>
  <si>
    <t>Danish Data Archive (left DDA)</t>
  </si>
  <si>
    <t>2013-12 Paris</t>
  </si>
  <si>
    <t>2014-03 Vancouver</t>
  </si>
  <si>
    <t>2014-05 Toronto</t>
  </si>
  <si>
    <t>2014-10 Dagstuhl</t>
  </si>
  <si>
    <t>2014-11 London</t>
  </si>
  <si>
    <t>2015-05 Minneapolis</t>
  </si>
  <si>
    <t>2015-10 Dagstuhl</t>
  </si>
  <si>
    <t>2015-11 Copenhagen</t>
  </si>
  <si>
    <t>2016-04 Edmonton</t>
  </si>
  <si>
    <t>2016-05 Kalvåg, Norway</t>
  </si>
  <si>
    <t>2016-10 Dagstuhl part1</t>
  </si>
  <si>
    <t>2016-10 Dagstuhl part2</t>
  </si>
  <si>
    <t>2016-12 Cologne</t>
  </si>
  <si>
    <t>2017-05 Lawrence</t>
  </si>
  <si>
    <t>2017-10 Dagstuhl</t>
  </si>
  <si>
    <t>2017-10 Dagstuhl (partly)</t>
  </si>
  <si>
    <t>2018-04 Washington</t>
  </si>
  <si>
    <t>2018-11 Berlin</t>
  </si>
  <si>
    <t>2019-04 Ottawa</t>
  </si>
  <si>
    <t>2019-09 Dagstuhl 2</t>
  </si>
  <si>
    <t>2021-09 Dagstuhl 1</t>
  </si>
  <si>
    <t>Count</t>
  </si>
  <si>
    <t>Minnesota Population Center (MPC), University of Minnesota</t>
  </si>
  <si>
    <t>UKDA - UK Data Archive</t>
  </si>
  <si>
    <t>University of Wisconsin, Madison Institute on Aging</t>
  </si>
  <si>
    <r>
      <t xml:space="preserve">Event
</t>
    </r>
    <r>
      <rPr>
        <b/>
        <sz val="10"/>
        <color theme="1"/>
        <rFont val="Arial"/>
        <family val="2"/>
      </rPr>
      <t>Group</t>
    </r>
  </si>
  <si>
    <t>2013-10 Dagstuhl2</t>
  </si>
  <si>
    <t>Tito Castillo</t>
  </si>
  <si>
    <t>Adam Brown</t>
  </si>
  <si>
    <t>2012-10 Dagstuhl</t>
  </si>
  <si>
    <t>Guillaume Duffes</t>
  </si>
  <si>
    <t>DDI4 infrastructure development and maintenance</t>
  </si>
  <si>
    <t>RDF design</t>
  </si>
  <si>
    <t>Katherine McNeill</t>
  </si>
  <si>
    <t>William Block</t>
  </si>
  <si>
    <t>DDI Moving Forward DDI-CDI Contributors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</si>
</sst>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rgb="FF172B4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172B4D"/>
      <name val="Arial"/>
      <family val="2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>
      <alignment wrapText="1"/>
    </xf>
    <xf numFmtId="0" fontId="6" fillId="0" borderId="0" applyNumberFormat="0" applyFill="0" applyBorder="0" applyAlignment="0" applyProtection="0"/>
    <xf numFmtId="0" fontId="7" fillId="0" borderId="0" applyFont="0">
      <alignment wrapText="1"/>
    </xf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9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0" fontId="12" fillId="0" borderId="0" xfId="0" applyFont="1"/>
    <xf numFmtId="0" fontId="6" fillId="0" borderId="0" xfId="2"/>
    <xf numFmtId="0" fontId="5" fillId="0" borderId="0" xfId="1" applyAlignment="1">
      <alignment horizontal="center" vertical="top" textRotation="180" wrapText="1"/>
    </xf>
    <xf numFmtId="0" fontId="5" fillId="0" borderId="0" xfId="0" applyFont="1" applyAlignment="1">
      <alignment horizontal="center" vertical="top" textRotation="180" wrapText="1"/>
    </xf>
    <xf numFmtId="0" fontId="4" fillId="0" borderId="0" xfId="0" applyFont="1" applyAlignment="1">
      <alignment horizontal="right" wrapText="1"/>
    </xf>
    <xf numFmtId="0" fontId="13" fillId="0" borderId="0" xfId="1" applyFont="1" applyAlignment="1">
      <alignment horizont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</cellXfs>
  <cellStyles count="4">
    <cellStyle name="event" xfId="1" xr:uid="{021C9E15-57B6-4734-AF72-2D77BDAC4506}"/>
    <cellStyle name="Hyperlink" xfId="2" builtinId="8"/>
    <cellStyle name="Normal" xfId="0" builtinId="0"/>
    <cellStyle name="url" xfId="3" xr:uid="{72D0DC9E-1AFB-4373-B553-E704F0C91DCE}"/>
  </cellStyles>
  <dxfs count="6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172B4D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rgb="FF172B4D"/>
        <name val="Arial"/>
        <family val="2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944D6B-73B7-42C3-9E10-11B3F5B1F0CA}" name="Table1" displayName="Table1" ref="A3:AU115" totalsRowShown="0" headerRowCellStyle="event">
  <autoFilter ref="A3:AU115" xr:uid="{89944D6B-73B7-42C3-9E10-11B3F5B1F0CA}"/>
  <sortState xmlns:xlrd2="http://schemas.microsoft.com/office/spreadsheetml/2017/richdata2" ref="A4:AU115">
    <sortCondition ref="C4:C115"/>
    <sortCondition ref="A4:A115"/>
  </sortState>
  <tableColumns count="47">
    <tableColumn id="1" xr3:uid="{C3723FC0-0560-4C4B-8E32-A9E041114182}" name="Name" dataDxfId="5"/>
    <tableColumn id="2" xr3:uid="{9490C412-2C96-4A4B-A18D-5D9643FEDCCE}" name="Organization" dataDxfId="4"/>
    <tableColumn id="4" xr3:uid="{97B8FFF8-79BB-4FD6-BEB0-63520B79E7AC}" name="Event_x000a__x000a__x000a__x000a_Group"/>
    <tableColumn id="5" xr3:uid="{A2DB4031-DE9D-49D8-A06B-F6D2A094EBA2}" name="Count">
      <calculatedColumnFormula>SUM(E4:AR4)</calculatedColumnFormula>
    </tableColumn>
    <tableColumn id="6" xr3:uid="{202BE5F8-9F18-486A-9F5A-BFB0138F7F67}" name="Active Data Management Plans Team"/>
    <tableColumn id="7" xr3:uid="{C1503133-7716-4251-9C9D-2F30E1FD590C}" name="Data Capture Team"/>
    <tableColumn id="8" xr3:uid="{37811331-B583-4E0D-B045-F3476D7D9AF3}" name="Data Description View Team"/>
    <tableColumn id="9" xr3:uid="{0116DBB3-79A2-42AA-9CE8-928769F08AAE}" name="Enhanced Citation Team"/>
    <tableColumn id="10" xr3:uid="{0A0996BD-853F-4785-82C9-F315F504D754}" name="Methodology Team"/>
    <tableColumn id="11" xr3:uid="{AAC869E1-B0FF-4CA3-B2E1-63C8508D268B}" name="Modelling Team"/>
    <tableColumn id="12" xr3:uid="{A6000E72-1D0A-4DA4-BAD0-6D1792A88037}" name="MRT - Modeling, Representation, and Testing Lifecycle Working Group"/>
    <tableColumn id="13" xr3:uid="{294934D8-E1E3-4313-96F5-2ECDC3DE03CE}" name="Qualitative Data Team"/>
    <tableColumn id="14" xr3:uid="{EC4B98CD-7C9B-46CF-9F8B-093EC69EC7D9}" name="RDFS/OWL Team"/>
    <tableColumn id="15" xr3:uid="{65B2AC79-7A52-47AF-9D1C-932457C04DD0}" name="Restful API"/>
    <tableColumn id="16" xr3:uid="{77087267-F7E0-4461-878B-CAF852A7D227}" name="Simple Codebook View Team"/>
    <tableColumn id="18" xr3:uid="{7181B977-0871-4FE2-9D67-618F8E6BEAAC}" name="Tools Support Team"/>
    <tableColumn id="19" xr3:uid="{0082D9C6-ABCE-4169-9454-3C23E073216B}" name="Agent Team"/>
    <tableColumn id="20" xr3:uid="{5E3AEEBA-2D13-46B9-B001-9CF2BA002774}" name="Core Group"/>
    <tableColumn id="21" xr3:uid="{F4DA4EC6-D192-4046-8E4C-9660615B3577}" name="Discovery View Team"/>
    <tableColumn id="22" xr3:uid="{B0A2CE16-3BFC-42DD-AA6C-67FB69685640}" name="Process Provenance Team"/>
    <tableColumn id="23" xr3:uid="{474BF9FC-CEF4-44FB-9A7F-DCF416527C7D}" name="Conceptual Team"/>
    <tableColumn id="24" xr3:uid="{2075B993-EC97-47E6-98F1-C65DD32AB165}" name="Classification View Team"/>
    <tableColumn id="49" xr3:uid="{EE6B339C-0B71-4C16-9CF6-33DD23419063}" name="RDF design"/>
    <tableColumn id="48" xr3:uid="{3E47015B-607D-4DD6-8933-7CD2F5ADC51F}" name="DDI4 infrastructure development and maintenance"/>
    <tableColumn id="25" xr3:uid="{2E48EA37-80FA-4FCB-98B2-54A8D205991F}" name="2012-10 Dagstuhl" dataDxfId="3"/>
    <tableColumn id="26" xr3:uid="{0A685108-5EF1-4B1B-A98A-5044A7E92DF3}" name="2013-10 Dagstuhl2"/>
    <tableColumn id="27" xr3:uid="{2A21617E-901E-4546-BFBE-A5BF3903FC84}" name="2013-12 Paris" dataDxfId="2"/>
    <tableColumn id="28" xr3:uid="{7DDE0087-538D-4B7E-AD2F-042EE2290BB6}" name="2014-03 Vancouver"/>
    <tableColumn id="29" xr3:uid="{03B9ECA6-F4E7-4D6A-B4CC-74AD73B705FC}" name="2014-05 Toronto"/>
    <tableColumn id="30" xr3:uid="{A7A0D7C7-71AD-4043-AC32-27EE1253669F}" name="2014-10 Dagstuhl"/>
    <tableColumn id="31" xr3:uid="{71054ADE-B126-4BD0-9DFC-636A6F09923B}" name="2014-11 London"/>
    <tableColumn id="32" xr3:uid="{7FA484C0-4830-4505-92EB-08F8DED03A57}" name="2015-05 Minneapolis"/>
    <tableColumn id="33" xr3:uid="{A4EE17C1-A068-452D-ABB8-68224E064CEA}" name="2015-10 Dagstuhl"/>
    <tableColumn id="34" xr3:uid="{8A682FC7-8B46-48D5-95D4-AAF6C612926F}" name="2015-11 Copenhagen"/>
    <tableColumn id="35" xr3:uid="{6F5A74EA-5552-4808-90D7-8C2E2AB19653}" name="2016-04 Edmonton"/>
    <tableColumn id="36" xr3:uid="{AA12A82B-19C0-4A51-BD38-2DD299653975}" name="2016-05 Kalvåg, Norway"/>
    <tableColumn id="37" xr3:uid="{B8F47B34-4272-4683-BF56-B8F3F8CB24F3}" name="2016-10 Dagstuhl part1"/>
    <tableColumn id="38" xr3:uid="{2D717BA6-CDFF-46D3-869D-36A904782C2B}" name="2016-10 Dagstuhl part2"/>
    <tableColumn id="39" xr3:uid="{D82861E8-3985-4DF3-9DCD-C364C66838CA}" name="2016-12 Cologne"/>
    <tableColumn id="40" xr3:uid="{8666DE79-D7B9-47F3-9DCC-4574502621FC}" name="2017-05 Lawrence"/>
    <tableColumn id="41" xr3:uid="{E569E80D-9A6C-4E2A-9D2A-3BD77AFCCF46}" name="2017-10 Dagstuhl"/>
    <tableColumn id="42" xr3:uid="{A0F04AA1-4088-4DA3-9538-34E495214CEC}" name="2017-10 Dagstuhl (partly)"/>
    <tableColumn id="43" xr3:uid="{13E5CBAF-27FE-4774-A903-CB9F24704B9A}" name="2018-04 Washington"/>
    <tableColumn id="44" xr3:uid="{806720E1-94DC-4C46-9476-EE4E2844E634}" name="2018-11 Berlin"/>
    <tableColumn id="45" xr3:uid="{B8FFAEE6-308C-41F4-A05B-269051D21A8A}" name="2019-04 Ottawa"/>
    <tableColumn id="46" xr3:uid="{C6FF94CA-0D22-4A40-92A8-66EF1DBD6764}" name="2019-09 Dagstuhl 2" dataDxfId="1"/>
    <tableColumn id="47" xr3:uid="{AE956971-A40C-4890-B864-286A77E8EEC8}" name="2021-09 Dagstuhl 1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0DFB4-26E6-4F45-906E-6B8EC7EB912A}">
  <dimension ref="A1:AU115"/>
  <sheetViews>
    <sheetView tabSelected="1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4.4" x14ac:dyDescent="0.3"/>
  <cols>
    <col min="1" max="1" width="29.6640625" bestFit="1" customWidth="1"/>
    <col min="2" max="2" width="13.5546875" customWidth="1"/>
    <col min="3" max="3" width="10.44140625" bestFit="1" customWidth="1"/>
    <col min="4" max="47" width="8.77734375" customWidth="1"/>
  </cols>
  <sheetData>
    <row r="1" spans="1:47" ht="18" x14ac:dyDescent="0.35">
      <c r="A1" s="8" t="s">
        <v>232</v>
      </c>
      <c r="G1" s="9"/>
    </row>
    <row r="2" spans="1:47" x14ac:dyDescent="0.3">
      <c r="A2">
        <f>COUNTA(A4:A115)</f>
        <v>112</v>
      </c>
      <c r="C2" s="3" t="s">
        <v>95</v>
      </c>
      <c r="D2" s="4">
        <f>SUM(D4:D115)</f>
        <v>528</v>
      </c>
      <c r="E2" s="4">
        <f>SUM(E4:E115)</f>
        <v>10</v>
      </c>
      <c r="F2" s="4">
        <f>SUM(F4:F115)</f>
        <v>7</v>
      </c>
      <c r="G2" s="4">
        <f>SUM(G4:G115)</f>
        <v>11</v>
      </c>
      <c r="H2" s="4">
        <f>SUM(H4:H115)</f>
        <v>11</v>
      </c>
      <c r="I2" s="4">
        <f>SUM(I4:I115)</f>
        <v>10</v>
      </c>
      <c r="J2" s="4">
        <f>SUM(J4:J115)</f>
        <v>13</v>
      </c>
      <c r="K2" s="4">
        <f>SUM(K4:K115)</f>
        <v>9</v>
      </c>
      <c r="L2" s="4">
        <f>SUM(L4:L115)</f>
        <v>9</v>
      </c>
      <c r="M2" s="4">
        <f>SUM(M4:M115)</f>
        <v>10</v>
      </c>
      <c r="N2" s="4">
        <f>SUM(N4:N115)</f>
        <v>6</v>
      </c>
      <c r="O2" s="4">
        <f>SUM(O4:O115)</f>
        <v>13</v>
      </c>
      <c r="P2" s="4">
        <f>SUM(P4:P115)</f>
        <v>11</v>
      </c>
      <c r="Q2">
        <f>SUM(Q4:Q115)</f>
        <v>4</v>
      </c>
      <c r="R2">
        <f>SUM(R4:R115)</f>
        <v>7</v>
      </c>
      <c r="S2">
        <f>SUM(S4:S115)</f>
        <v>6</v>
      </c>
      <c r="T2">
        <f>SUM(T4:T115)</f>
        <v>8</v>
      </c>
      <c r="U2">
        <f>SUM(U4:U115)</f>
        <v>16</v>
      </c>
      <c r="V2">
        <f>SUM(V4:V115)</f>
        <v>5</v>
      </c>
      <c r="W2">
        <f>SUM(W4:W115)</f>
        <v>3</v>
      </c>
      <c r="X2">
        <f>SUM(X4:X115)</f>
        <v>4</v>
      </c>
      <c r="Y2">
        <f>SUM(Y4:Y115)</f>
        <v>23</v>
      </c>
      <c r="Z2">
        <f>SUM(Z4:Z115)</f>
        <v>22</v>
      </c>
      <c r="AA2">
        <f>SUM(AA4:AA115)</f>
        <v>17</v>
      </c>
      <c r="AB2">
        <f>SUM(AB4:AB115)</f>
        <v>10</v>
      </c>
      <c r="AC2">
        <f>SUM(AC4:AC115)</f>
        <v>19</v>
      </c>
      <c r="AD2">
        <f>SUM(AD4:AD115)</f>
        <v>25</v>
      </c>
      <c r="AE2">
        <f>SUM(AE4:AE115)</f>
        <v>12</v>
      </c>
      <c r="AF2">
        <f>SUM(AF4:AF115)</f>
        <v>20</v>
      </c>
      <c r="AG2">
        <f>SUM(AG4:AG115)</f>
        <v>22</v>
      </c>
      <c r="AH2">
        <f>SUM(AH4:AH115)</f>
        <v>8</v>
      </c>
      <c r="AI2">
        <f>SUM(AI4:AI115)</f>
        <v>9</v>
      </c>
      <c r="AJ2">
        <f>SUM(AJ4:AJ115)</f>
        <v>15</v>
      </c>
      <c r="AK2">
        <f>SUM(AK4:AK115)</f>
        <v>21</v>
      </c>
      <c r="AL2">
        <f>SUM(AL4:AL115)</f>
        <v>24</v>
      </c>
      <c r="AM2">
        <f>SUM(AM4:AM115)</f>
        <v>8</v>
      </c>
      <c r="AN2">
        <f>SUM(AN4:AN115)</f>
        <v>8</v>
      </c>
      <c r="AO2">
        <f>SUM(AO4:AO115)</f>
        <v>16</v>
      </c>
      <c r="AP2">
        <f>SUM(AP4:AP115)</f>
        <v>13</v>
      </c>
      <c r="AQ2">
        <f>SUM(AQ4:AQ115)</f>
        <v>9</v>
      </c>
      <c r="AR2">
        <f>SUM(AR4:AR115)</f>
        <v>16</v>
      </c>
      <c r="AS2">
        <f>SUM(AS4:AS115)</f>
        <v>9</v>
      </c>
      <c r="AT2">
        <f>SUM(AT4:AT115)</f>
        <v>7</v>
      </c>
      <c r="AU2">
        <f>SUM(AU4:AU115)</f>
        <v>22</v>
      </c>
    </row>
    <row r="3" spans="1:47" ht="145.19999999999999" customHeight="1" x14ac:dyDescent="0.3">
      <c r="A3" s="6" t="s">
        <v>112</v>
      </c>
      <c r="B3" s="6" t="s">
        <v>113</v>
      </c>
      <c r="C3" s="12" t="s">
        <v>222</v>
      </c>
      <c r="D3" s="13" t="s">
        <v>218</v>
      </c>
      <c r="E3" s="11" t="s">
        <v>93</v>
      </c>
      <c r="F3" s="10" t="s">
        <v>94</v>
      </c>
      <c r="G3" s="10" t="s">
        <v>96</v>
      </c>
      <c r="H3" s="10" t="s">
        <v>97</v>
      </c>
      <c r="I3" s="10" t="s">
        <v>98</v>
      </c>
      <c r="J3" s="10" t="s">
        <v>99</v>
      </c>
      <c r="K3" s="10" t="s">
        <v>100</v>
      </c>
      <c r="L3" s="10" t="s">
        <v>101</v>
      </c>
      <c r="M3" s="10" t="s">
        <v>102</v>
      </c>
      <c r="N3" s="10" t="s">
        <v>103</v>
      </c>
      <c r="O3" s="10" t="s">
        <v>104</v>
      </c>
      <c r="P3" s="10" t="s">
        <v>105</v>
      </c>
      <c r="Q3" s="10" t="s">
        <v>106</v>
      </c>
      <c r="R3" s="10" t="s">
        <v>107</v>
      </c>
      <c r="S3" s="10" t="s">
        <v>108</v>
      </c>
      <c r="T3" s="10" t="s">
        <v>109</v>
      </c>
      <c r="U3" s="10" t="s">
        <v>110</v>
      </c>
      <c r="V3" s="10" t="s">
        <v>111</v>
      </c>
      <c r="W3" s="10" t="s">
        <v>229</v>
      </c>
      <c r="X3" s="10" t="s">
        <v>228</v>
      </c>
      <c r="Y3" s="10" t="s">
        <v>226</v>
      </c>
      <c r="Z3" s="10" t="s">
        <v>223</v>
      </c>
      <c r="AA3" s="10" t="s">
        <v>197</v>
      </c>
      <c r="AB3" s="10" t="s">
        <v>198</v>
      </c>
      <c r="AC3" s="10" t="s">
        <v>199</v>
      </c>
      <c r="AD3" s="10" t="s">
        <v>200</v>
      </c>
      <c r="AE3" s="10" t="s">
        <v>201</v>
      </c>
      <c r="AF3" s="10" t="s">
        <v>202</v>
      </c>
      <c r="AG3" s="10" t="s">
        <v>203</v>
      </c>
      <c r="AH3" s="10" t="s">
        <v>204</v>
      </c>
      <c r="AI3" s="10" t="s">
        <v>205</v>
      </c>
      <c r="AJ3" s="10" t="s">
        <v>206</v>
      </c>
      <c r="AK3" s="10" t="s">
        <v>207</v>
      </c>
      <c r="AL3" s="10" t="s">
        <v>208</v>
      </c>
      <c r="AM3" s="10" t="s">
        <v>209</v>
      </c>
      <c r="AN3" s="10" t="s">
        <v>210</v>
      </c>
      <c r="AO3" s="10" t="s">
        <v>211</v>
      </c>
      <c r="AP3" s="10" t="s">
        <v>212</v>
      </c>
      <c r="AQ3" s="10" t="s">
        <v>213</v>
      </c>
      <c r="AR3" s="10" t="s">
        <v>214</v>
      </c>
      <c r="AS3" s="10" t="s">
        <v>215</v>
      </c>
      <c r="AT3" s="11" t="s">
        <v>216</v>
      </c>
      <c r="AU3" s="11" t="s">
        <v>217</v>
      </c>
    </row>
    <row r="4" spans="1:47" x14ac:dyDescent="0.3">
      <c r="A4" s="1" t="s">
        <v>6</v>
      </c>
      <c r="B4" s="14" t="s">
        <v>119</v>
      </c>
      <c r="C4">
        <f>IF(Table1[[#This Row],[Count]]&gt;10,1,IF(Table1[[#This Row],[Count]]&gt;3,2,3))</f>
        <v>1</v>
      </c>
      <c r="D4">
        <f t="shared" ref="D4:D35" si="0">SUM(E4:AU4)</f>
        <v>30</v>
      </c>
      <c r="J4">
        <v>1</v>
      </c>
      <c r="K4">
        <v>1</v>
      </c>
      <c r="L4">
        <v>1</v>
      </c>
      <c r="M4">
        <v>1</v>
      </c>
      <c r="N4">
        <v>1</v>
      </c>
      <c r="P4">
        <v>1</v>
      </c>
      <c r="R4">
        <v>1</v>
      </c>
      <c r="S4">
        <v>1</v>
      </c>
      <c r="T4">
        <v>1</v>
      </c>
      <c r="U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O4">
        <v>1</v>
      </c>
      <c r="AP4">
        <v>1</v>
      </c>
      <c r="AR4">
        <v>1</v>
      </c>
      <c r="AS4">
        <v>1</v>
      </c>
      <c r="AT4">
        <v>1</v>
      </c>
      <c r="AU4">
        <v>1</v>
      </c>
    </row>
    <row r="5" spans="1:47" ht="40.799999999999997" x14ac:dyDescent="0.3">
      <c r="A5" s="1" t="s">
        <v>8</v>
      </c>
      <c r="B5" s="14" t="s">
        <v>221</v>
      </c>
      <c r="C5">
        <f>IF(Table1[[#This Row],[Count]]&gt;10,1,IF(Table1[[#This Row],[Count]]&gt;3,2,3))</f>
        <v>1</v>
      </c>
      <c r="D5">
        <f t="shared" si="0"/>
        <v>13</v>
      </c>
      <c r="F5">
        <v>1</v>
      </c>
      <c r="G5">
        <v>1</v>
      </c>
      <c r="H5">
        <v>1</v>
      </c>
      <c r="I5">
        <v>1</v>
      </c>
      <c r="U5">
        <v>1</v>
      </c>
      <c r="Y5">
        <v>1</v>
      </c>
      <c r="Z5">
        <v>1</v>
      </c>
      <c r="AC5">
        <v>1</v>
      </c>
      <c r="AD5">
        <v>1</v>
      </c>
      <c r="AF5">
        <v>1</v>
      </c>
      <c r="AG5">
        <v>1</v>
      </c>
      <c r="AI5">
        <v>1</v>
      </c>
      <c r="AL5">
        <v>1</v>
      </c>
    </row>
    <row r="6" spans="1:47" ht="20.399999999999999" x14ac:dyDescent="0.3">
      <c r="A6" s="1" t="s">
        <v>12</v>
      </c>
      <c r="B6" s="14" t="s">
        <v>116</v>
      </c>
      <c r="C6">
        <f>IF(Table1[[#This Row],[Count]]&gt;10,1,IF(Table1[[#This Row],[Count]]&gt;3,2,3))</f>
        <v>1</v>
      </c>
      <c r="D6">
        <f t="shared" si="0"/>
        <v>24</v>
      </c>
      <c r="G6">
        <v>1</v>
      </c>
      <c r="I6">
        <v>1</v>
      </c>
      <c r="J6">
        <v>1</v>
      </c>
      <c r="K6">
        <v>1</v>
      </c>
      <c r="O6">
        <v>1</v>
      </c>
      <c r="U6">
        <v>1</v>
      </c>
      <c r="V6">
        <v>1</v>
      </c>
      <c r="Y6">
        <v>1</v>
      </c>
      <c r="Z6">
        <v>1</v>
      </c>
      <c r="AC6">
        <v>1</v>
      </c>
      <c r="AD6">
        <v>1</v>
      </c>
      <c r="AF6">
        <v>1</v>
      </c>
      <c r="AG6">
        <v>1</v>
      </c>
      <c r="AI6">
        <v>1</v>
      </c>
      <c r="AJ6">
        <v>1</v>
      </c>
      <c r="AK6">
        <v>1</v>
      </c>
      <c r="AL6">
        <v>1</v>
      </c>
      <c r="AN6">
        <v>1</v>
      </c>
      <c r="AP6">
        <v>1</v>
      </c>
      <c r="AQ6">
        <v>1</v>
      </c>
      <c r="AR6">
        <v>1</v>
      </c>
      <c r="AS6">
        <v>1</v>
      </c>
      <c r="AT6">
        <v>1</v>
      </c>
      <c r="AU6">
        <v>1</v>
      </c>
    </row>
    <row r="7" spans="1:47" x14ac:dyDescent="0.3">
      <c r="A7" s="1" t="s">
        <v>21</v>
      </c>
      <c r="B7" s="14" t="s">
        <v>117</v>
      </c>
      <c r="C7">
        <f>IF(Table1[[#This Row],[Count]]&gt;10,1,IF(Table1[[#This Row],[Count]]&gt;3,2,3))</f>
        <v>1</v>
      </c>
      <c r="D7">
        <f t="shared" si="0"/>
        <v>14</v>
      </c>
      <c r="G7">
        <v>1</v>
      </c>
      <c r="I7">
        <v>1</v>
      </c>
      <c r="J7">
        <v>1</v>
      </c>
      <c r="K7">
        <v>1</v>
      </c>
      <c r="V7">
        <v>1</v>
      </c>
      <c r="AC7">
        <v>1</v>
      </c>
      <c r="AE7">
        <v>1</v>
      </c>
      <c r="AF7">
        <v>1</v>
      </c>
      <c r="AG7">
        <v>1</v>
      </c>
      <c r="AK7">
        <v>1</v>
      </c>
      <c r="AR7">
        <v>1</v>
      </c>
      <c r="AS7">
        <v>1</v>
      </c>
      <c r="AT7">
        <v>1</v>
      </c>
      <c r="AU7">
        <v>1</v>
      </c>
    </row>
    <row r="8" spans="1:47" x14ac:dyDescent="0.3">
      <c r="A8" s="1" t="s">
        <v>32</v>
      </c>
      <c r="B8" s="14" t="s">
        <v>119</v>
      </c>
      <c r="C8">
        <f>IF(Table1[[#This Row],[Count]]&gt;10,1,IF(Table1[[#This Row],[Count]]&gt;3,2,3))</f>
        <v>1</v>
      </c>
      <c r="D8">
        <f t="shared" si="0"/>
        <v>26</v>
      </c>
      <c r="G8">
        <v>1</v>
      </c>
      <c r="H8">
        <v>1</v>
      </c>
      <c r="I8">
        <v>1</v>
      </c>
      <c r="J8">
        <v>1</v>
      </c>
      <c r="K8">
        <v>1</v>
      </c>
      <c r="M8">
        <v>1</v>
      </c>
      <c r="N8">
        <v>1</v>
      </c>
      <c r="Q8">
        <v>1</v>
      </c>
      <c r="S8">
        <v>1</v>
      </c>
      <c r="T8">
        <v>1</v>
      </c>
      <c r="Y8">
        <v>1</v>
      </c>
      <c r="AA8">
        <v>1</v>
      </c>
      <c r="AB8">
        <v>1</v>
      </c>
      <c r="AC8">
        <v>1</v>
      </c>
      <c r="AD8">
        <v>1</v>
      </c>
      <c r="AF8">
        <v>1</v>
      </c>
      <c r="AG8">
        <v>1</v>
      </c>
      <c r="AJ8">
        <v>1</v>
      </c>
      <c r="AK8">
        <v>1</v>
      </c>
      <c r="AN8">
        <v>1</v>
      </c>
      <c r="AO8">
        <v>1</v>
      </c>
      <c r="AP8">
        <v>1</v>
      </c>
      <c r="AR8">
        <v>1</v>
      </c>
      <c r="AS8">
        <v>1</v>
      </c>
      <c r="AT8">
        <v>1</v>
      </c>
      <c r="AU8">
        <v>1</v>
      </c>
    </row>
    <row r="9" spans="1:47" ht="40.799999999999997" x14ac:dyDescent="0.3">
      <c r="A9" s="1" t="s">
        <v>35</v>
      </c>
      <c r="B9" s="14" t="s">
        <v>120</v>
      </c>
      <c r="C9">
        <f>IF(Table1[[#This Row],[Count]]&gt;10,1,IF(Table1[[#This Row],[Count]]&gt;3,2,3))</f>
        <v>1</v>
      </c>
      <c r="D9">
        <f t="shared" si="0"/>
        <v>30</v>
      </c>
      <c r="G9">
        <v>1</v>
      </c>
      <c r="J9">
        <v>1</v>
      </c>
      <c r="K9">
        <v>1</v>
      </c>
      <c r="L9">
        <v>1</v>
      </c>
      <c r="M9">
        <v>1</v>
      </c>
      <c r="P9">
        <v>1</v>
      </c>
      <c r="R9">
        <v>1</v>
      </c>
      <c r="W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</row>
    <row r="10" spans="1:47" ht="20.399999999999999" x14ac:dyDescent="0.3">
      <c r="A10" s="1" t="s">
        <v>40</v>
      </c>
      <c r="B10" s="14" t="s">
        <v>161</v>
      </c>
      <c r="C10">
        <f>IF(Table1[[#This Row],[Count]]&gt;10,1,IF(Table1[[#This Row],[Count]]&gt;3,2,3))</f>
        <v>1</v>
      </c>
      <c r="D10">
        <f t="shared" si="0"/>
        <v>20</v>
      </c>
      <c r="F10">
        <v>1</v>
      </c>
      <c r="J10">
        <v>1</v>
      </c>
      <c r="Q10">
        <v>1</v>
      </c>
      <c r="R10">
        <v>1</v>
      </c>
      <c r="U10">
        <v>1</v>
      </c>
      <c r="Y10">
        <v>1</v>
      </c>
      <c r="Z10">
        <v>1</v>
      </c>
      <c r="AA10">
        <v>1</v>
      </c>
      <c r="AB10">
        <v>1</v>
      </c>
      <c r="AD10">
        <v>1</v>
      </c>
      <c r="AE10">
        <v>1</v>
      </c>
      <c r="AG10">
        <v>1</v>
      </c>
      <c r="AH10">
        <v>1</v>
      </c>
      <c r="AI10">
        <v>1</v>
      </c>
      <c r="AL10">
        <v>1</v>
      </c>
      <c r="AM10">
        <v>1</v>
      </c>
      <c r="AO10">
        <v>1</v>
      </c>
      <c r="AP10">
        <v>1</v>
      </c>
      <c r="AQ10">
        <v>1</v>
      </c>
      <c r="AR10">
        <v>1</v>
      </c>
    </row>
    <row r="11" spans="1:47" ht="40.799999999999997" x14ac:dyDescent="0.3">
      <c r="A11" s="1" t="s">
        <v>47</v>
      </c>
      <c r="B11" s="14" t="s">
        <v>127</v>
      </c>
      <c r="C11">
        <f>IF(Table1[[#This Row],[Count]]&gt;10,1,IF(Table1[[#This Row],[Count]]&gt;3,2,3))</f>
        <v>1</v>
      </c>
      <c r="D11">
        <f t="shared" si="0"/>
        <v>27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O11">
        <v>1</v>
      </c>
      <c r="S11">
        <v>1</v>
      </c>
      <c r="U11">
        <v>1</v>
      </c>
      <c r="Y11">
        <v>1</v>
      </c>
      <c r="Z11">
        <v>1</v>
      </c>
      <c r="AA11">
        <v>1</v>
      </c>
      <c r="AB11">
        <v>1</v>
      </c>
      <c r="AD11">
        <v>1</v>
      </c>
      <c r="AF11">
        <v>1</v>
      </c>
      <c r="AG11">
        <v>1</v>
      </c>
      <c r="AI11">
        <v>1</v>
      </c>
      <c r="AK11">
        <v>1</v>
      </c>
      <c r="AL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1</v>
      </c>
    </row>
    <row r="12" spans="1:47" ht="30.6" x14ac:dyDescent="0.3">
      <c r="A12" s="1" t="s">
        <v>62</v>
      </c>
      <c r="B12" s="14" t="s">
        <v>121</v>
      </c>
      <c r="C12">
        <f>IF(Table1[[#This Row],[Count]]&gt;10,1,IF(Table1[[#This Row],[Count]]&gt;3,2,3))</f>
        <v>1</v>
      </c>
      <c r="D12">
        <f t="shared" si="0"/>
        <v>20</v>
      </c>
      <c r="J12">
        <v>1</v>
      </c>
      <c r="K12">
        <v>1</v>
      </c>
      <c r="M12">
        <v>1</v>
      </c>
      <c r="O12">
        <v>1</v>
      </c>
      <c r="P12">
        <v>1</v>
      </c>
      <c r="X12">
        <v>1</v>
      </c>
      <c r="Z12">
        <v>1</v>
      </c>
      <c r="AA12">
        <v>1</v>
      </c>
      <c r="AE12">
        <v>1</v>
      </c>
      <c r="AF12">
        <v>1</v>
      </c>
      <c r="AH12">
        <v>1</v>
      </c>
      <c r="AI12">
        <v>1</v>
      </c>
      <c r="AJ12">
        <v>1</v>
      </c>
      <c r="AL12">
        <v>1</v>
      </c>
      <c r="AM12">
        <v>1</v>
      </c>
      <c r="AN12">
        <v>1</v>
      </c>
      <c r="AO12">
        <v>1</v>
      </c>
      <c r="AQ12">
        <v>1</v>
      </c>
      <c r="AR12">
        <v>1</v>
      </c>
      <c r="AS12">
        <v>1</v>
      </c>
    </row>
    <row r="13" spans="1:47" ht="20.399999999999999" x14ac:dyDescent="0.3">
      <c r="A13" s="1" t="s">
        <v>63</v>
      </c>
      <c r="B13" s="14" t="s">
        <v>133</v>
      </c>
      <c r="C13">
        <f>IF(Table1[[#This Row],[Count]]&gt;10,1,IF(Table1[[#This Row],[Count]]&gt;3,2,3))</f>
        <v>1</v>
      </c>
      <c r="D13">
        <f t="shared" si="0"/>
        <v>13</v>
      </c>
      <c r="J13">
        <v>1</v>
      </c>
      <c r="P13">
        <v>1</v>
      </c>
      <c r="X13">
        <v>1</v>
      </c>
      <c r="Y13">
        <v>1</v>
      </c>
      <c r="Z13">
        <v>1</v>
      </c>
      <c r="AA13">
        <v>1</v>
      </c>
      <c r="AC13">
        <v>1</v>
      </c>
      <c r="AE13">
        <v>1</v>
      </c>
      <c r="AF13">
        <v>1</v>
      </c>
      <c r="AH13">
        <v>1</v>
      </c>
      <c r="AM13">
        <v>1</v>
      </c>
      <c r="AO13">
        <v>1</v>
      </c>
      <c r="AR13">
        <v>1</v>
      </c>
    </row>
    <row r="14" spans="1:47" ht="40.799999999999997" x14ac:dyDescent="0.3">
      <c r="A14" s="1" t="s">
        <v>72</v>
      </c>
      <c r="B14" s="14" t="s">
        <v>130</v>
      </c>
      <c r="C14">
        <f>IF(Table1[[#This Row],[Count]]&gt;10,1,IF(Table1[[#This Row],[Count]]&gt;3,2,3))</f>
        <v>1</v>
      </c>
      <c r="D14">
        <f t="shared" si="0"/>
        <v>14</v>
      </c>
      <c r="F14">
        <v>1</v>
      </c>
      <c r="G14">
        <v>1</v>
      </c>
      <c r="I14">
        <v>1</v>
      </c>
      <c r="L14">
        <v>1</v>
      </c>
      <c r="O14">
        <v>1</v>
      </c>
      <c r="T14">
        <v>1</v>
      </c>
      <c r="U14">
        <v>1</v>
      </c>
      <c r="Y14">
        <v>1</v>
      </c>
      <c r="Z14">
        <v>1</v>
      </c>
      <c r="AC14">
        <v>1</v>
      </c>
      <c r="AD14">
        <v>1</v>
      </c>
      <c r="AF14">
        <v>1</v>
      </c>
      <c r="AG14">
        <v>1</v>
      </c>
      <c r="AK14">
        <v>1</v>
      </c>
      <c r="AP14" s="16"/>
    </row>
    <row r="15" spans="1:47" ht="40.799999999999997" x14ac:dyDescent="0.3">
      <c r="A15" s="1" t="s">
        <v>77</v>
      </c>
      <c r="B15" s="14" t="s">
        <v>219</v>
      </c>
      <c r="C15">
        <f>IF(Table1[[#This Row],[Count]]&gt;10,1,IF(Table1[[#This Row],[Count]]&gt;3,2,3))</f>
        <v>1</v>
      </c>
      <c r="D15">
        <f t="shared" si="0"/>
        <v>31</v>
      </c>
      <c r="G15">
        <v>1</v>
      </c>
      <c r="H15">
        <v>1</v>
      </c>
      <c r="I15">
        <v>1</v>
      </c>
      <c r="J15">
        <v>1</v>
      </c>
      <c r="K15">
        <v>1</v>
      </c>
      <c r="O15">
        <v>1</v>
      </c>
      <c r="Q15">
        <v>1</v>
      </c>
      <c r="R15">
        <v>1</v>
      </c>
      <c r="T15">
        <v>1</v>
      </c>
      <c r="U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P15">
        <v>1</v>
      </c>
      <c r="AQ15">
        <v>1</v>
      </c>
      <c r="AR15">
        <v>1</v>
      </c>
      <c r="AS15">
        <v>1</v>
      </c>
    </row>
    <row r="16" spans="1:47" ht="30.6" x14ac:dyDescent="0.3">
      <c r="A16" s="1" t="s">
        <v>10</v>
      </c>
      <c r="B16" s="14" t="s">
        <v>121</v>
      </c>
      <c r="C16">
        <f>IF(Table1[[#This Row],[Count]]&gt;10,1,IF(Table1[[#This Row],[Count]]&gt;3,2,3))</f>
        <v>2</v>
      </c>
      <c r="D16">
        <f t="shared" si="0"/>
        <v>4</v>
      </c>
      <c r="O16">
        <v>1</v>
      </c>
      <c r="Y16">
        <v>1</v>
      </c>
      <c r="Z16">
        <v>1</v>
      </c>
      <c r="AC16">
        <v>1</v>
      </c>
    </row>
    <row r="17" spans="1:47" x14ac:dyDescent="0.3">
      <c r="A17" s="1" t="s">
        <v>13</v>
      </c>
      <c r="B17" s="14" t="s">
        <v>135</v>
      </c>
      <c r="C17">
        <f>IF(Table1[[#This Row],[Count]]&gt;10,1,IF(Table1[[#This Row],[Count]]&gt;3,2,3))</f>
        <v>2</v>
      </c>
      <c r="D17">
        <f t="shared" si="0"/>
        <v>9</v>
      </c>
      <c r="F17">
        <v>1</v>
      </c>
      <c r="P17">
        <v>1</v>
      </c>
      <c r="R17">
        <v>1</v>
      </c>
      <c r="Y17">
        <v>1</v>
      </c>
      <c r="AA17">
        <v>1</v>
      </c>
      <c r="AF17">
        <v>1</v>
      </c>
      <c r="AG17">
        <v>1</v>
      </c>
      <c r="AL17">
        <v>1</v>
      </c>
      <c r="AO17">
        <v>1</v>
      </c>
    </row>
    <row r="18" spans="1:47" ht="20.399999999999999" x14ac:dyDescent="0.3">
      <c r="A18" s="1" t="s">
        <v>15</v>
      </c>
      <c r="B18" s="14" t="s">
        <v>136</v>
      </c>
      <c r="C18">
        <f>IF(Table1[[#This Row],[Count]]&gt;10,1,IF(Table1[[#This Row],[Count]]&gt;3,2,3))</f>
        <v>2</v>
      </c>
      <c r="D18">
        <f t="shared" si="0"/>
        <v>5</v>
      </c>
      <c r="L18">
        <v>1</v>
      </c>
      <c r="N18">
        <v>1</v>
      </c>
      <c r="AK18">
        <v>1</v>
      </c>
      <c r="AO18">
        <v>1</v>
      </c>
      <c r="AU18">
        <v>1</v>
      </c>
    </row>
    <row r="19" spans="1:47" ht="20.399999999999999" x14ac:dyDescent="0.3">
      <c r="A19" s="1" t="s">
        <v>20</v>
      </c>
      <c r="B19" s="14" t="s">
        <v>134</v>
      </c>
      <c r="C19">
        <f>IF(Table1[[#This Row],[Count]]&gt;10,1,IF(Table1[[#This Row],[Count]]&gt;3,2,3))</f>
        <v>2</v>
      </c>
      <c r="D19">
        <f t="shared" si="0"/>
        <v>7</v>
      </c>
      <c r="M19">
        <v>1</v>
      </c>
      <c r="N19">
        <v>1</v>
      </c>
      <c r="W19">
        <v>1</v>
      </c>
      <c r="AG19">
        <v>1</v>
      </c>
      <c r="AK19">
        <v>1</v>
      </c>
      <c r="AO19">
        <v>1</v>
      </c>
      <c r="AQ19">
        <v>1</v>
      </c>
    </row>
    <row r="20" spans="1:47" ht="40.799999999999997" x14ac:dyDescent="0.3">
      <c r="A20" s="1" t="s">
        <v>227</v>
      </c>
      <c r="B20" s="14" t="s">
        <v>132</v>
      </c>
      <c r="C20">
        <f>IF(Table1[[#This Row],[Count]]&gt;10,1,IF(Table1[[#This Row],[Count]]&gt;3,2,3))</f>
        <v>2</v>
      </c>
      <c r="D20">
        <f t="shared" si="0"/>
        <v>9</v>
      </c>
      <c r="F20">
        <v>1</v>
      </c>
      <c r="M20">
        <v>1</v>
      </c>
      <c r="O20">
        <v>1</v>
      </c>
      <c r="U20">
        <v>1</v>
      </c>
      <c r="Z20" s="16">
        <v>1</v>
      </c>
      <c r="AA20">
        <v>1</v>
      </c>
      <c r="AC20">
        <v>1</v>
      </c>
      <c r="AK20">
        <v>1</v>
      </c>
      <c r="AO20">
        <v>1</v>
      </c>
    </row>
    <row r="21" spans="1:47" ht="81.599999999999994" x14ac:dyDescent="0.3">
      <c r="A21" s="1" t="s">
        <v>27</v>
      </c>
      <c r="B21" s="14" t="s">
        <v>159</v>
      </c>
      <c r="C21">
        <f>IF(Table1[[#This Row],[Count]]&gt;10,1,IF(Table1[[#This Row],[Count]]&gt;3,2,3))</f>
        <v>2</v>
      </c>
      <c r="D21">
        <f t="shared" si="0"/>
        <v>7</v>
      </c>
      <c r="F21">
        <v>1</v>
      </c>
      <c r="K21">
        <v>1</v>
      </c>
      <c r="V21">
        <v>1</v>
      </c>
      <c r="AR21">
        <v>1</v>
      </c>
      <c r="AS21">
        <v>1</v>
      </c>
      <c r="AT21">
        <v>1</v>
      </c>
      <c r="AU21">
        <v>1</v>
      </c>
    </row>
    <row r="22" spans="1:47" ht="20.399999999999999" x14ac:dyDescent="0.3">
      <c r="A22" s="1" t="s">
        <v>30</v>
      </c>
      <c r="B22" s="14" t="s">
        <v>196</v>
      </c>
      <c r="C22">
        <f>IF(Table1[[#This Row],[Count]]&gt;10,1,IF(Table1[[#This Row],[Count]]&gt;3,2,3))</f>
        <v>2</v>
      </c>
      <c r="D22">
        <f t="shared" si="0"/>
        <v>8</v>
      </c>
      <c r="J22">
        <v>1</v>
      </c>
      <c r="P22">
        <v>1</v>
      </c>
      <c r="X22">
        <v>1</v>
      </c>
      <c r="Y22">
        <v>1</v>
      </c>
      <c r="AC22">
        <v>1</v>
      </c>
      <c r="AE22">
        <v>1</v>
      </c>
      <c r="AH22">
        <v>1</v>
      </c>
      <c r="AJ22">
        <v>1</v>
      </c>
    </row>
    <row r="23" spans="1:47" ht="61.2" x14ac:dyDescent="0.3">
      <c r="A23" s="1" t="s">
        <v>31</v>
      </c>
      <c r="B23" s="14" t="s">
        <v>129</v>
      </c>
      <c r="C23">
        <f>IF(Table1[[#This Row],[Count]]&gt;10,1,IF(Table1[[#This Row],[Count]]&gt;3,2,3))</f>
        <v>2</v>
      </c>
      <c r="D23">
        <f t="shared" si="0"/>
        <v>6</v>
      </c>
      <c r="E23">
        <v>1</v>
      </c>
      <c r="M23">
        <v>1</v>
      </c>
      <c r="AI23">
        <v>1</v>
      </c>
      <c r="AJ23">
        <v>1</v>
      </c>
      <c r="AK23">
        <v>1</v>
      </c>
      <c r="AL23">
        <v>1</v>
      </c>
      <c r="AP23" s="16"/>
    </row>
    <row r="24" spans="1:47" x14ac:dyDescent="0.3">
      <c r="A24" s="1" t="s">
        <v>33</v>
      </c>
      <c r="B24" s="14" t="s">
        <v>147</v>
      </c>
      <c r="C24">
        <f>IF(Table1[[#This Row],[Count]]&gt;10,1,IF(Table1[[#This Row],[Count]]&gt;3,2,3))</f>
        <v>2</v>
      </c>
      <c r="D24">
        <f t="shared" si="0"/>
        <v>4</v>
      </c>
      <c r="O24">
        <v>1</v>
      </c>
      <c r="Y24">
        <v>1</v>
      </c>
      <c r="Z24">
        <v>1</v>
      </c>
      <c r="AD24">
        <v>1</v>
      </c>
    </row>
    <row r="25" spans="1:47" x14ac:dyDescent="0.3">
      <c r="A25" s="1" t="s">
        <v>34</v>
      </c>
      <c r="B25" s="14" t="s">
        <v>135</v>
      </c>
      <c r="C25">
        <f>IF(Table1[[#This Row],[Count]]&gt;10,1,IF(Table1[[#This Row],[Count]]&gt;3,2,3))</f>
        <v>2</v>
      </c>
      <c r="D25">
        <f t="shared" si="0"/>
        <v>7</v>
      </c>
      <c r="H25">
        <v>1</v>
      </c>
      <c r="P25">
        <v>1</v>
      </c>
      <c r="R25">
        <v>1</v>
      </c>
      <c r="AA25">
        <v>1</v>
      </c>
      <c r="AD25">
        <v>1</v>
      </c>
      <c r="AF25">
        <v>1</v>
      </c>
      <c r="AR25">
        <v>1</v>
      </c>
    </row>
    <row r="26" spans="1:47" ht="20.399999999999999" x14ac:dyDescent="0.3">
      <c r="A26" s="1" t="s">
        <v>36</v>
      </c>
      <c r="B26" s="14" t="s">
        <v>133</v>
      </c>
      <c r="C26">
        <f>IF(Table1[[#This Row],[Count]]&gt;10,1,IF(Table1[[#This Row],[Count]]&gt;3,2,3))</f>
        <v>2</v>
      </c>
      <c r="D26">
        <f t="shared" si="0"/>
        <v>10</v>
      </c>
      <c r="J26">
        <v>1</v>
      </c>
      <c r="P26">
        <v>1</v>
      </c>
      <c r="R26">
        <v>1</v>
      </c>
      <c r="Z26">
        <v>1</v>
      </c>
      <c r="AA26">
        <v>1</v>
      </c>
      <c r="AC26">
        <v>1</v>
      </c>
      <c r="AF26">
        <v>1</v>
      </c>
      <c r="AO26">
        <v>1</v>
      </c>
      <c r="AQ26">
        <v>1</v>
      </c>
      <c r="AR26">
        <v>1</v>
      </c>
    </row>
    <row r="27" spans="1:47" ht="30.6" x14ac:dyDescent="0.3">
      <c r="A27" s="1" t="s">
        <v>43</v>
      </c>
      <c r="B27" s="14" t="s">
        <v>126</v>
      </c>
      <c r="C27">
        <f>IF(Table1[[#This Row],[Count]]&gt;10,1,IF(Table1[[#This Row],[Count]]&gt;3,2,3))</f>
        <v>2</v>
      </c>
      <c r="D27">
        <f t="shared" si="0"/>
        <v>8</v>
      </c>
      <c r="M27">
        <v>1</v>
      </c>
      <c r="AD27">
        <v>1</v>
      </c>
      <c r="AL27">
        <v>1</v>
      </c>
      <c r="AN27">
        <v>1</v>
      </c>
      <c r="AO27">
        <v>1</v>
      </c>
      <c r="AP27">
        <v>1</v>
      </c>
      <c r="AQ27">
        <v>1</v>
      </c>
      <c r="AR27">
        <v>1</v>
      </c>
    </row>
    <row r="28" spans="1:47" ht="71.400000000000006" x14ac:dyDescent="0.3">
      <c r="A28" s="1" t="s">
        <v>46</v>
      </c>
      <c r="B28" s="14" t="s">
        <v>131</v>
      </c>
      <c r="C28">
        <f>IF(Table1[[#This Row],[Count]]&gt;10,1,IF(Table1[[#This Row],[Count]]&gt;3,2,3))</f>
        <v>2</v>
      </c>
      <c r="D28">
        <f t="shared" si="0"/>
        <v>5</v>
      </c>
      <c r="AD28">
        <v>1</v>
      </c>
      <c r="AL28">
        <v>1</v>
      </c>
      <c r="AP28">
        <v>1</v>
      </c>
      <c r="AR28">
        <v>1</v>
      </c>
      <c r="AU28">
        <v>1</v>
      </c>
    </row>
    <row r="29" spans="1:47" ht="71.400000000000006" x14ac:dyDescent="0.3">
      <c r="A29" s="1" t="s">
        <v>48</v>
      </c>
      <c r="B29" s="14" t="s">
        <v>131</v>
      </c>
      <c r="C29">
        <f>IF(Table1[[#This Row],[Count]]&gt;10,1,IF(Table1[[#This Row],[Count]]&gt;3,2,3))</f>
        <v>2</v>
      </c>
      <c r="D29">
        <f t="shared" si="0"/>
        <v>10</v>
      </c>
      <c r="I29">
        <v>1</v>
      </c>
      <c r="P29">
        <v>1</v>
      </c>
      <c r="T29">
        <v>1</v>
      </c>
      <c r="Y29">
        <v>1</v>
      </c>
      <c r="AC29">
        <v>1</v>
      </c>
      <c r="AE29">
        <v>1</v>
      </c>
      <c r="AF29">
        <v>1</v>
      </c>
      <c r="AG29">
        <v>1</v>
      </c>
      <c r="AH29">
        <v>1</v>
      </c>
      <c r="AJ29">
        <v>1</v>
      </c>
    </row>
    <row r="30" spans="1:47" ht="61.2" x14ac:dyDescent="0.3">
      <c r="A30" s="1" t="s">
        <v>50</v>
      </c>
      <c r="B30" s="14" t="s">
        <v>142</v>
      </c>
      <c r="C30">
        <f>IF(Table1[[#This Row],[Count]]&gt;10,1,IF(Table1[[#This Row],[Count]]&gt;3,2,3))</f>
        <v>2</v>
      </c>
      <c r="D30">
        <f t="shared" si="0"/>
        <v>9</v>
      </c>
      <c r="H30">
        <v>1</v>
      </c>
      <c r="O30">
        <v>1</v>
      </c>
      <c r="S30">
        <v>1</v>
      </c>
      <c r="U30">
        <v>1</v>
      </c>
      <c r="Y30">
        <v>1</v>
      </c>
      <c r="Z30">
        <v>1</v>
      </c>
      <c r="AB30">
        <v>1</v>
      </c>
      <c r="AD30">
        <v>1</v>
      </c>
      <c r="AG30">
        <v>1</v>
      </c>
    </row>
    <row r="31" spans="1:47" ht="40.799999999999997" x14ac:dyDescent="0.3">
      <c r="A31" s="1" t="s">
        <v>56</v>
      </c>
      <c r="B31" s="14" t="s">
        <v>125</v>
      </c>
      <c r="C31">
        <f>IF(Table1[[#This Row],[Count]]&gt;10,1,IF(Table1[[#This Row],[Count]]&gt;3,2,3))</f>
        <v>2</v>
      </c>
      <c r="D31">
        <f t="shared" si="0"/>
        <v>8</v>
      </c>
      <c r="E31">
        <v>1</v>
      </c>
      <c r="I31">
        <v>1</v>
      </c>
      <c r="L31">
        <v>1</v>
      </c>
      <c r="AF31">
        <v>1</v>
      </c>
      <c r="AG31">
        <v>1</v>
      </c>
      <c r="AJ31">
        <v>1</v>
      </c>
      <c r="AK31">
        <v>1</v>
      </c>
      <c r="AL31">
        <v>1</v>
      </c>
    </row>
    <row r="32" spans="1:47" ht="30.6" x14ac:dyDescent="0.3">
      <c r="A32" s="1" t="s">
        <v>64</v>
      </c>
      <c r="B32" s="14" t="s">
        <v>118</v>
      </c>
      <c r="C32">
        <f>IF(Table1[[#This Row],[Count]]&gt;10,1,IF(Table1[[#This Row],[Count]]&gt;3,2,3))</f>
        <v>2</v>
      </c>
      <c r="D32">
        <f t="shared" si="0"/>
        <v>8</v>
      </c>
      <c r="G32">
        <v>1</v>
      </c>
      <c r="O32">
        <v>1</v>
      </c>
      <c r="U32">
        <v>1</v>
      </c>
      <c r="Y32">
        <v>1</v>
      </c>
      <c r="Z32">
        <v>1</v>
      </c>
      <c r="AD32">
        <v>1</v>
      </c>
      <c r="AG32">
        <v>1</v>
      </c>
      <c r="AJ32">
        <v>1</v>
      </c>
    </row>
    <row r="33" spans="1:47" ht="20.399999999999999" x14ac:dyDescent="0.3">
      <c r="A33" s="1" t="s">
        <v>66</v>
      </c>
      <c r="B33" s="14" t="s">
        <v>170</v>
      </c>
      <c r="C33">
        <f>IF(Table1[[#This Row],[Count]]&gt;10,1,IF(Table1[[#This Row],[Count]]&gt;3,2,3))</f>
        <v>2</v>
      </c>
      <c r="D33">
        <f t="shared" si="0"/>
        <v>4</v>
      </c>
      <c r="O33">
        <v>1</v>
      </c>
      <c r="U33">
        <v>1</v>
      </c>
      <c r="AB33">
        <v>1</v>
      </c>
      <c r="AJ33">
        <v>1</v>
      </c>
    </row>
    <row r="34" spans="1:47" ht="61.2" x14ac:dyDescent="0.3">
      <c r="A34" s="1" t="s">
        <v>68</v>
      </c>
      <c r="B34" s="14" t="s">
        <v>129</v>
      </c>
      <c r="C34">
        <f>IF(Table1[[#This Row],[Count]]&gt;10,1,IF(Table1[[#This Row],[Count]]&gt;3,2,3))</f>
        <v>2</v>
      </c>
      <c r="D34">
        <f t="shared" si="0"/>
        <v>8</v>
      </c>
      <c r="H34">
        <v>1</v>
      </c>
      <c r="L34">
        <v>1</v>
      </c>
      <c r="S34">
        <v>1</v>
      </c>
      <c r="U34">
        <v>1</v>
      </c>
      <c r="AD34">
        <v>1</v>
      </c>
      <c r="AL34">
        <v>1</v>
      </c>
      <c r="AN34">
        <v>1</v>
      </c>
      <c r="AP34">
        <v>1</v>
      </c>
    </row>
    <row r="35" spans="1:47" ht="20.399999999999999" x14ac:dyDescent="0.3">
      <c r="A35" s="1" t="s">
        <v>75</v>
      </c>
      <c r="B35" s="14" t="s">
        <v>145</v>
      </c>
      <c r="C35">
        <f>IF(Table1[[#This Row],[Count]]&gt;10,1,IF(Table1[[#This Row],[Count]]&gt;3,2,3))</f>
        <v>2</v>
      </c>
      <c r="D35">
        <f t="shared" si="0"/>
        <v>5</v>
      </c>
      <c r="J35">
        <v>1</v>
      </c>
      <c r="AB35">
        <v>1</v>
      </c>
      <c r="AC35">
        <v>1</v>
      </c>
      <c r="AD35">
        <v>1</v>
      </c>
      <c r="AE35">
        <v>1</v>
      </c>
    </row>
    <row r="36" spans="1:47" ht="30.6" x14ac:dyDescent="0.3">
      <c r="A36" s="1" t="s">
        <v>78</v>
      </c>
      <c r="B36" s="14" t="s">
        <v>121</v>
      </c>
      <c r="C36">
        <f>IF(Table1[[#This Row],[Count]]&gt;10,1,IF(Table1[[#This Row],[Count]]&gt;3,2,3))</f>
        <v>2</v>
      </c>
      <c r="D36">
        <f>SUM(E36:AU36)</f>
        <v>9</v>
      </c>
      <c r="F36">
        <v>1</v>
      </c>
      <c r="O36">
        <v>1</v>
      </c>
      <c r="U36">
        <v>1</v>
      </c>
      <c r="Y36">
        <v>1</v>
      </c>
      <c r="Z36">
        <v>1</v>
      </c>
      <c r="AA36">
        <v>1</v>
      </c>
      <c r="AD36">
        <v>1</v>
      </c>
      <c r="AL36">
        <v>1</v>
      </c>
      <c r="AP36">
        <v>1</v>
      </c>
    </row>
    <row r="37" spans="1:47" ht="21.6" x14ac:dyDescent="0.3">
      <c r="A37" s="2" t="s">
        <v>225</v>
      </c>
      <c r="B37" s="15" t="s">
        <v>148</v>
      </c>
      <c r="C37">
        <f>IF(Table1[[#This Row],[Count]]&gt;10,1,IF(Table1[[#This Row],[Count]]&gt;3,2,3))</f>
        <v>3</v>
      </c>
      <c r="D37">
        <f>SUM(E37:AU37)</f>
        <v>1</v>
      </c>
      <c r="V37">
        <v>1</v>
      </c>
      <c r="AL37" s="5"/>
    </row>
    <row r="38" spans="1:47" ht="20.399999999999999" x14ac:dyDescent="0.3">
      <c r="A38" s="1" t="s">
        <v>0</v>
      </c>
      <c r="B38" s="14" t="s">
        <v>115</v>
      </c>
      <c r="C38">
        <f>IF(Table1[[#This Row],[Count]]&gt;10,1,IF(Table1[[#This Row],[Count]]&gt;3,2,3))</f>
        <v>3</v>
      </c>
      <c r="D38">
        <f>SUM(E38:AU38)</f>
        <v>1</v>
      </c>
      <c r="AB38">
        <v>1</v>
      </c>
    </row>
    <row r="39" spans="1:47" x14ac:dyDescent="0.3">
      <c r="A39" s="1" t="s">
        <v>176</v>
      </c>
      <c r="B39" s="14" t="s">
        <v>179</v>
      </c>
      <c r="C39">
        <f>IF(Table1[[#This Row],[Count]]&gt;10,1,IF(Table1[[#This Row],[Count]]&gt;3,2,3))</f>
        <v>3</v>
      </c>
      <c r="D39">
        <f>SUM(E39:AU39)</f>
        <v>1</v>
      </c>
      <c r="AU39">
        <v>1</v>
      </c>
    </row>
    <row r="40" spans="1:47" ht="20.399999999999999" x14ac:dyDescent="0.3">
      <c r="A40" s="1" t="s">
        <v>1</v>
      </c>
      <c r="B40" s="14" t="s">
        <v>154</v>
      </c>
      <c r="C40">
        <f>IF(Table1[[#This Row],[Count]]&gt;10,1,IF(Table1[[#This Row],[Count]]&gt;3,2,3))</f>
        <v>3</v>
      </c>
      <c r="D40">
        <f>SUM(E40:AU40)</f>
        <v>1</v>
      </c>
      <c r="AG40">
        <v>1</v>
      </c>
    </row>
    <row r="41" spans="1:47" ht="20.399999999999999" x14ac:dyDescent="0.3">
      <c r="A41" s="1" t="s">
        <v>2</v>
      </c>
      <c r="B41" s="14" t="s">
        <v>114</v>
      </c>
      <c r="C41">
        <f>IF(Table1[[#This Row],[Count]]&gt;10,1,IF(Table1[[#This Row],[Count]]&gt;3,2,3))</f>
        <v>3</v>
      </c>
      <c r="D41">
        <f>SUM(E41:AU41)</f>
        <v>2</v>
      </c>
      <c r="E41">
        <v>1</v>
      </c>
      <c r="AL41">
        <v>1</v>
      </c>
    </row>
    <row r="42" spans="1:47" ht="40.799999999999997" x14ac:dyDescent="0.3">
      <c r="A42" s="1" t="s">
        <v>3</v>
      </c>
      <c r="B42" s="14" t="s">
        <v>219</v>
      </c>
      <c r="C42">
        <f>IF(Table1[[#This Row],[Count]]&gt;10,1,IF(Table1[[#This Row],[Count]]&gt;3,2,3))</f>
        <v>3</v>
      </c>
      <c r="D42">
        <f>SUM(E42:AU42)</f>
        <v>1</v>
      </c>
      <c r="AF42">
        <v>1</v>
      </c>
    </row>
    <row r="43" spans="1:47" ht="20.399999999999999" x14ac:dyDescent="0.3">
      <c r="A43" s="1" t="s">
        <v>4</v>
      </c>
      <c r="B43" s="14" t="s">
        <v>115</v>
      </c>
      <c r="C43">
        <f>IF(Table1[[#This Row],[Count]]&gt;10,1,IF(Table1[[#This Row],[Count]]&gt;3,2,3))</f>
        <v>3</v>
      </c>
      <c r="D43">
        <f>SUM(E43:AU43)</f>
        <v>1</v>
      </c>
      <c r="AF43">
        <v>1</v>
      </c>
    </row>
    <row r="44" spans="1:47" ht="20.399999999999999" x14ac:dyDescent="0.3">
      <c r="A44" s="1" t="s">
        <v>5</v>
      </c>
      <c r="B44" s="14" t="s">
        <v>136</v>
      </c>
      <c r="C44">
        <f>IF(Table1[[#This Row],[Count]]&gt;10,1,IF(Table1[[#This Row],[Count]]&gt;3,2,3))</f>
        <v>3</v>
      </c>
      <c r="D44">
        <f>SUM(E44:AU44)</f>
        <v>1</v>
      </c>
      <c r="AL44">
        <v>1</v>
      </c>
    </row>
    <row r="45" spans="1:47" ht="20.399999999999999" x14ac:dyDescent="0.3">
      <c r="A45" s="1" t="s">
        <v>80</v>
      </c>
      <c r="B45" s="14" t="s">
        <v>144</v>
      </c>
      <c r="C45">
        <f>IF(Table1[[#This Row],[Count]]&gt;10,1,IF(Table1[[#This Row],[Count]]&gt;3,2,3))</f>
        <v>3</v>
      </c>
      <c r="D45">
        <f>SUM(E45:AU45)</f>
        <v>1</v>
      </c>
      <c r="E45">
        <v>1</v>
      </c>
    </row>
    <row r="46" spans="1:47" ht="20.399999999999999" x14ac:dyDescent="0.3">
      <c r="A46" s="1" t="s">
        <v>178</v>
      </c>
      <c r="B46" s="14" t="s">
        <v>177</v>
      </c>
      <c r="C46">
        <f>IF(Table1[[#This Row],[Count]]&gt;10,1,IF(Table1[[#This Row],[Count]]&gt;3,2,3))</f>
        <v>3</v>
      </c>
      <c r="D46">
        <f>SUM(E46:AU46)</f>
        <v>1</v>
      </c>
      <c r="AU46">
        <v>1</v>
      </c>
    </row>
    <row r="47" spans="1:47" ht="40.799999999999997" x14ac:dyDescent="0.3">
      <c r="A47" s="1" t="s">
        <v>7</v>
      </c>
      <c r="B47" s="14" t="s">
        <v>138</v>
      </c>
      <c r="C47">
        <f>IF(Table1[[#This Row],[Count]]&gt;10,1,IF(Table1[[#This Row],[Count]]&gt;3,2,3))</f>
        <v>3</v>
      </c>
      <c r="D47">
        <f>SUM(E47:AU47)</f>
        <v>1</v>
      </c>
      <c r="AK47">
        <v>1</v>
      </c>
    </row>
    <row r="48" spans="1:47" ht="30.6" x14ac:dyDescent="0.3">
      <c r="A48" s="1" t="s">
        <v>9</v>
      </c>
      <c r="B48" s="14" t="s">
        <v>121</v>
      </c>
      <c r="C48">
        <f>IF(Table1[[#This Row],[Count]]&gt;10,1,IF(Table1[[#This Row],[Count]]&gt;3,2,3))</f>
        <v>3</v>
      </c>
      <c r="D48">
        <f>SUM(E48:AU48)</f>
        <v>3</v>
      </c>
      <c r="AK48">
        <v>1</v>
      </c>
      <c r="AM48">
        <v>1</v>
      </c>
      <c r="AO48">
        <v>1</v>
      </c>
    </row>
    <row r="49" spans="1:47" ht="20.399999999999999" x14ac:dyDescent="0.3">
      <c r="A49" s="1" t="s">
        <v>174</v>
      </c>
      <c r="B49" s="14" t="s">
        <v>145</v>
      </c>
      <c r="C49">
        <f>IF(Table1[[#This Row],[Count]]&gt;10,1,IF(Table1[[#This Row],[Count]]&gt;3,2,3))</f>
        <v>3</v>
      </c>
      <c r="D49">
        <f>SUM(E49:AU49)</f>
        <v>1</v>
      </c>
      <c r="Y49">
        <v>1</v>
      </c>
    </row>
    <row r="50" spans="1:47" ht="71.400000000000006" x14ac:dyDescent="0.3">
      <c r="A50" s="1" t="s">
        <v>180</v>
      </c>
      <c r="B50" s="14" t="s">
        <v>122</v>
      </c>
      <c r="C50">
        <f>IF(Table1[[#This Row],[Count]]&gt;10,1,IF(Table1[[#This Row],[Count]]&gt;3,2,3))</f>
        <v>3</v>
      </c>
      <c r="D50">
        <f>SUM(E50:AU50)</f>
        <v>1</v>
      </c>
      <c r="AU50">
        <v>1</v>
      </c>
    </row>
    <row r="51" spans="1:47" ht="20.399999999999999" x14ac:dyDescent="0.3">
      <c r="A51" s="1" t="s">
        <v>11</v>
      </c>
      <c r="B51" s="14" t="s">
        <v>148</v>
      </c>
      <c r="C51">
        <f>IF(Table1[[#This Row],[Count]]&gt;10,1,IF(Table1[[#This Row],[Count]]&gt;3,2,3))</f>
        <v>3</v>
      </c>
      <c r="D51">
        <f>SUM(E51:AU51)</f>
        <v>2</v>
      </c>
      <c r="G51">
        <v>1</v>
      </c>
      <c r="AD51">
        <v>1</v>
      </c>
    </row>
    <row r="52" spans="1:47" ht="51" x14ac:dyDescent="0.3">
      <c r="A52" s="1" t="s">
        <v>181</v>
      </c>
      <c r="B52" s="14" t="s">
        <v>182</v>
      </c>
      <c r="C52">
        <f>IF(Table1[[#This Row],[Count]]&gt;10,1,IF(Table1[[#This Row],[Count]]&gt;3,2,3))</f>
        <v>3</v>
      </c>
      <c r="D52">
        <f>SUM(E52:AU52)</f>
        <v>1</v>
      </c>
      <c r="AU52">
        <v>1</v>
      </c>
    </row>
    <row r="53" spans="1:47" ht="40.799999999999997" x14ac:dyDescent="0.3">
      <c r="A53" s="1" t="s">
        <v>79</v>
      </c>
      <c r="B53" s="14" t="s">
        <v>128</v>
      </c>
      <c r="C53">
        <f>IF(Table1[[#This Row],[Count]]&gt;10,1,IF(Table1[[#This Row],[Count]]&gt;3,2,3))</f>
        <v>3</v>
      </c>
      <c r="D53">
        <f>SUM(E53:AU53)</f>
        <v>2</v>
      </c>
      <c r="E53">
        <v>1</v>
      </c>
      <c r="Y53">
        <v>1</v>
      </c>
      <c r="AP53" s="16"/>
    </row>
    <row r="54" spans="1:47" ht="40.799999999999997" x14ac:dyDescent="0.3">
      <c r="A54" s="1" t="s">
        <v>85</v>
      </c>
      <c r="B54" s="14" t="s">
        <v>155</v>
      </c>
      <c r="C54">
        <f>IF(Table1[[#This Row],[Count]]&gt;10,1,IF(Table1[[#This Row],[Count]]&gt;3,2,3))</f>
        <v>3</v>
      </c>
      <c r="D54">
        <f>SUM(E54:AU54)</f>
        <v>1</v>
      </c>
      <c r="L54">
        <v>1</v>
      </c>
    </row>
    <row r="55" spans="1:47" ht="40.799999999999997" x14ac:dyDescent="0.3">
      <c r="A55" s="1" t="s">
        <v>14</v>
      </c>
      <c r="B55" s="14" t="s">
        <v>141</v>
      </c>
      <c r="C55">
        <f>IF(Table1[[#This Row],[Count]]&gt;10,1,IF(Table1[[#This Row],[Count]]&gt;3,2,3))</f>
        <v>3</v>
      </c>
      <c r="D55">
        <f>SUM(E55:AU55)</f>
        <v>3</v>
      </c>
      <c r="N55">
        <v>1</v>
      </c>
      <c r="AG55">
        <v>1</v>
      </c>
      <c r="AK55">
        <v>1</v>
      </c>
    </row>
    <row r="56" spans="1:47" x14ac:dyDescent="0.3">
      <c r="A56" s="1" t="s">
        <v>16</v>
      </c>
      <c r="B56" s="14" t="s">
        <v>156</v>
      </c>
      <c r="C56">
        <f>IF(Table1[[#This Row],[Count]]&gt;10,1,IF(Table1[[#This Row],[Count]]&gt;3,2,3))</f>
        <v>3</v>
      </c>
      <c r="D56">
        <f>SUM(E56:AU56)</f>
        <v>1</v>
      </c>
      <c r="AG56">
        <v>1</v>
      </c>
    </row>
    <row r="57" spans="1:47" ht="20.399999999999999" x14ac:dyDescent="0.3">
      <c r="A57" s="1" t="s">
        <v>17</v>
      </c>
      <c r="B57" s="14" t="s">
        <v>136</v>
      </c>
      <c r="C57">
        <f>IF(Table1[[#This Row],[Count]]&gt;10,1,IF(Table1[[#This Row],[Count]]&gt;3,2,3))</f>
        <v>3</v>
      </c>
      <c r="D57">
        <f>SUM(E57:AU57)</f>
        <v>3</v>
      </c>
      <c r="M57">
        <v>1</v>
      </c>
      <c r="AK57">
        <v>1</v>
      </c>
      <c r="AO57">
        <v>1</v>
      </c>
    </row>
    <row r="58" spans="1:47" x14ac:dyDescent="0.3">
      <c r="A58" s="1" t="s">
        <v>18</v>
      </c>
      <c r="B58" s="14" t="s">
        <v>146</v>
      </c>
      <c r="C58">
        <f>IF(Table1[[#This Row],[Count]]&gt;10,1,IF(Table1[[#This Row],[Count]]&gt;3,2,3))</f>
        <v>3</v>
      </c>
      <c r="D58">
        <f>SUM(E58:AU58)</f>
        <v>3</v>
      </c>
      <c r="T58">
        <v>1</v>
      </c>
      <c r="AA58">
        <v>1</v>
      </c>
      <c r="AD58">
        <v>1</v>
      </c>
    </row>
    <row r="59" spans="1:47" ht="30.6" x14ac:dyDescent="0.3">
      <c r="A59" s="1" t="s">
        <v>175</v>
      </c>
      <c r="B59" s="14" t="s">
        <v>121</v>
      </c>
      <c r="C59">
        <f>IF(Table1[[#This Row],[Count]]&gt;10,1,IF(Table1[[#This Row],[Count]]&gt;3,2,3))</f>
        <v>3</v>
      </c>
      <c r="D59">
        <f>SUM(E59:AU59)</f>
        <v>1</v>
      </c>
      <c r="Y59">
        <v>1</v>
      </c>
    </row>
    <row r="60" spans="1:47" ht="20.399999999999999" x14ac:dyDescent="0.3">
      <c r="A60" s="1" t="s">
        <v>183</v>
      </c>
      <c r="B60" s="14" t="s">
        <v>184</v>
      </c>
      <c r="C60">
        <f>IF(Table1[[#This Row],[Count]]&gt;10,1,IF(Table1[[#This Row],[Count]]&gt;3,2,3))</f>
        <v>3</v>
      </c>
      <c r="D60">
        <f>SUM(E60:AU60)</f>
        <v>1</v>
      </c>
      <c r="AU60">
        <v>1</v>
      </c>
    </row>
    <row r="61" spans="1:47" ht="20.399999999999999" x14ac:dyDescent="0.3">
      <c r="A61" s="1" t="s">
        <v>186</v>
      </c>
      <c r="B61" s="14" t="s">
        <v>185</v>
      </c>
      <c r="C61">
        <f>IF(Table1[[#This Row],[Count]]&gt;10,1,IF(Table1[[#This Row],[Count]]&gt;3,2,3))</f>
        <v>3</v>
      </c>
      <c r="D61">
        <f>SUM(E61:AU61)</f>
        <v>1</v>
      </c>
      <c r="AU61">
        <v>1</v>
      </c>
    </row>
    <row r="62" spans="1:47" x14ac:dyDescent="0.3">
      <c r="A62" s="1" t="s">
        <v>19</v>
      </c>
      <c r="B62" s="14" t="s">
        <v>117</v>
      </c>
      <c r="C62">
        <f>IF(Table1[[#This Row],[Count]]&gt;10,1,IF(Table1[[#This Row],[Count]]&gt;3,2,3))</f>
        <v>3</v>
      </c>
      <c r="D62">
        <f>SUM(E62:AU62)</f>
        <v>1</v>
      </c>
      <c r="AC62">
        <v>1</v>
      </c>
    </row>
    <row r="63" spans="1:47" ht="30.6" x14ac:dyDescent="0.3">
      <c r="A63" s="1" t="s">
        <v>91</v>
      </c>
      <c r="B63" s="14" t="s">
        <v>121</v>
      </c>
      <c r="C63">
        <f>IF(Table1[[#This Row],[Count]]&gt;10,1,IF(Table1[[#This Row],[Count]]&gt;3,2,3))</f>
        <v>3</v>
      </c>
      <c r="D63">
        <f>SUM(E63:AU63)</f>
        <v>1</v>
      </c>
      <c r="AP63">
        <v>1</v>
      </c>
    </row>
    <row r="64" spans="1:47" x14ac:dyDescent="0.3">
      <c r="A64" s="1" t="s">
        <v>187</v>
      </c>
      <c r="B64" s="14" t="s">
        <v>179</v>
      </c>
      <c r="C64">
        <f>IF(Table1[[#This Row],[Count]]&gt;10,1,IF(Table1[[#This Row],[Count]]&gt;3,2,3))</f>
        <v>3</v>
      </c>
      <c r="D64">
        <f>SUM(E64:AU64)</f>
        <v>1</v>
      </c>
      <c r="AU64">
        <v>1</v>
      </c>
    </row>
    <row r="65" spans="1:47" ht="40.799999999999997" x14ac:dyDescent="0.3">
      <c r="A65" s="1" t="s">
        <v>86</v>
      </c>
      <c r="B65" s="14" t="s">
        <v>125</v>
      </c>
      <c r="C65">
        <f>IF(Table1[[#This Row],[Count]]&gt;10,1,IF(Table1[[#This Row],[Count]]&gt;3,2,3))</f>
        <v>3</v>
      </c>
      <c r="D65">
        <f>SUM(E65:AU65)</f>
        <v>1</v>
      </c>
      <c r="L65">
        <v>1</v>
      </c>
    </row>
    <row r="66" spans="1:47" ht="40.799999999999997" x14ac:dyDescent="0.3">
      <c r="A66" s="1" t="s">
        <v>22</v>
      </c>
      <c r="B66" s="14" t="s">
        <v>132</v>
      </c>
      <c r="C66">
        <f>IF(Table1[[#This Row],[Count]]&gt;10,1,IF(Table1[[#This Row],[Count]]&gt;3,2,3))</f>
        <v>3</v>
      </c>
      <c r="D66">
        <f>SUM(E66:AU66)</f>
        <v>3</v>
      </c>
      <c r="AA66">
        <v>1</v>
      </c>
      <c r="AC66">
        <v>1</v>
      </c>
      <c r="AU66">
        <v>1</v>
      </c>
    </row>
    <row r="67" spans="1:47" ht="20.399999999999999" x14ac:dyDescent="0.3">
      <c r="A67" s="1" t="s">
        <v>23</v>
      </c>
      <c r="B67" s="14" t="s">
        <v>139</v>
      </c>
      <c r="C67">
        <f>IF(Table1[[#This Row],[Count]]&gt;10,1,IF(Table1[[#This Row],[Count]]&gt;3,2,3))</f>
        <v>3</v>
      </c>
      <c r="D67">
        <f>SUM(E67:AU67)</f>
        <v>2</v>
      </c>
      <c r="AG67">
        <v>1</v>
      </c>
      <c r="AK67">
        <v>1</v>
      </c>
    </row>
    <row r="68" spans="1:47" ht="30.6" x14ac:dyDescent="0.3">
      <c r="A68" s="1" t="s">
        <v>24</v>
      </c>
      <c r="B68" s="14" t="s">
        <v>123</v>
      </c>
      <c r="C68">
        <f>IF(Table1[[#This Row],[Count]]&gt;10,1,IF(Table1[[#This Row],[Count]]&gt;3,2,3))</f>
        <v>3</v>
      </c>
      <c r="D68">
        <f>SUM(E68:AU68)</f>
        <v>1</v>
      </c>
      <c r="AL68">
        <v>1</v>
      </c>
      <c r="AP68" s="16"/>
    </row>
    <row r="69" spans="1:47" x14ac:dyDescent="0.3">
      <c r="A69" s="1" t="s">
        <v>87</v>
      </c>
      <c r="B69" s="14" t="s">
        <v>157</v>
      </c>
      <c r="C69">
        <f>IF(Table1[[#This Row],[Count]]&gt;10,1,IF(Table1[[#This Row],[Count]]&gt;3,2,3))</f>
        <v>3</v>
      </c>
      <c r="D69">
        <f>SUM(E69:AU69)</f>
        <v>1</v>
      </c>
      <c r="O69">
        <v>1</v>
      </c>
    </row>
    <row r="70" spans="1:47" ht="20.399999999999999" x14ac:dyDescent="0.3">
      <c r="A70" s="1" t="s">
        <v>25</v>
      </c>
      <c r="B70" s="14" t="s">
        <v>134</v>
      </c>
      <c r="C70">
        <f>IF(Table1[[#This Row],[Count]]&gt;10,1,IF(Table1[[#This Row],[Count]]&gt;3,2,3))</f>
        <v>3</v>
      </c>
      <c r="D70">
        <f>SUM(E70:AU70)</f>
        <v>1</v>
      </c>
      <c r="AK70">
        <v>1</v>
      </c>
    </row>
    <row r="71" spans="1:47" ht="20.399999999999999" x14ac:dyDescent="0.3">
      <c r="A71" s="1" t="s">
        <v>89</v>
      </c>
      <c r="B71" s="14" t="s">
        <v>145</v>
      </c>
      <c r="C71">
        <f>IF(Table1[[#This Row],[Count]]&gt;10,1,IF(Table1[[#This Row],[Count]]&gt;3,2,3))</f>
        <v>3</v>
      </c>
      <c r="D71">
        <f>SUM(E71:AU71)</f>
        <v>1</v>
      </c>
      <c r="V71">
        <v>1</v>
      </c>
    </row>
    <row r="72" spans="1:47" ht="20.399999999999999" x14ac:dyDescent="0.3">
      <c r="A72" s="1" t="s">
        <v>26</v>
      </c>
      <c r="B72" s="14" t="s">
        <v>158</v>
      </c>
      <c r="C72">
        <f>IF(Table1[[#This Row],[Count]]&gt;10,1,IF(Table1[[#This Row],[Count]]&gt;3,2,3))</f>
        <v>3</v>
      </c>
      <c r="D72">
        <f>SUM(E72:AU72)</f>
        <v>1</v>
      </c>
      <c r="AJ72">
        <v>1</v>
      </c>
    </row>
    <row r="73" spans="1:47" ht="20.399999999999999" x14ac:dyDescent="0.3">
      <c r="A73" s="1" t="s">
        <v>195</v>
      </c>
      <c r="B73" s="14" t="s">
        <v>220</v>
      </c>
      <c r="C73">
        <f>IF(Table1[[#This Row],[Count]]&gt;10,1,IF(Table1[[#This Row],[Count]]&gt;3,2,3))</f>
        <v>3</v>
      </c>
      <c r="D73">
        <f>SUM(E73:AU73)</f>
        <v>3</v>
      </c>
      <c r="Q73">
        <v>1</v>
      </c>
      <c r="T73">
        <v>1</v>
      </c>
      <c r="AA73">
        <v>1</v>
      </c>
    </row>
    <row r="74" spans="1:47" ht="71.400000000000006" x14ac:dyDescent="0.3">
      <c r="A74" s="1" t="s">
        <v>90</v>
      </c>
      <c r="B74" s="14" t="s">
        <v>122</v>
      </c>
      <c r="C74">
        <f>IF(Table1[[#This Row],[Count]]&gt;10,1,IF(Table1[[#This Row],[Count]]&gt;3,2,3))</f>
        <v>3</v>
      </c>
      <c r="D74">
        <f>SUM(E74:AU74)</f>
        <v>1</v>
      </c>
      <c r="AP74">
        <v>1</v>
      </c>
    </row>
    <row r="75" spans="1:47" ht="30.6" x14ac:dyDescent="0.3">
      <c r="A75" s="1" t="s">
        <v>28</v>
      </c>
      <c r="B75" s="14" t="s">
        <v>124</v>
      </c>
      <c r="C75">
        <f>IF(Table1[[#This Row],[Count]]&gt;10,1,IF(Table1[[#This Row],[Count]]&gt;3,2,3))</f>
        <v>3</v>
      </c>
      <c r="D75">
        <f>SUM(E75:AU75)</f>
        <v>2</v>
      </c>
      <c r="P75">
        <v>1</v>
      </c>
      <c r="AL75">
        <v>1</v>
      </c>
      <c r="AP75" s="16"/>
    </row>
    <row r="76" spans="1:47" ht="30.6" x14ac:dyDescent="0.3">
      <c r="A76" s="1" t="s">
        <v>81</v>
      </c>
      <c r="B76" s="14" t="s">
        <v>160</v>
      </c>
      <c r="C76">
        <f>IF(Table1[[#This Row],[Count]]&gt;10,1,IF(Table1[[#This Row],[Count]]&gt;3,2,3))</f>
        <v>3</v>
      </c>
      <c r="D76">
        <f>SUM(E76:AU76)</f>
        <v>1</v>
      </c>
      <c r="E76">
        <v>1</v>
      </c>
    </row>
    <row r="77" spans="1:47" ht="20.399999999999999" x14ac:dyDescent="0.3">
      <c r="A77" s="1" t="s">
        <v>29</v>
      </c>
      <c r="B77" s="14" t="s">
        <v>133</v>
      </c>
      <c r="C77">
        <f>IF(Table1[[#This Row],[Count]]&gt;10,1,IF(Table1[[#This Row],[Count]]&gt;3,2,3))</f>
        <v>3</v>
      </c>
      <c r="D77">
        <f>SUM(E77:AU77)</f>
        <v>2</v>
      </c>
      <c r="E77">
        <v>1</v>
      </c>
      <c r="AJ77">
        <v>1</v>
      </c>
    </row>
    <row r="78" spans="1:47" ht="20.399999999999999" x14ac:dyDescent="0.3">
      <c r="A78" s="1" t="s">
        <v>37</v>
      </c>
      <c r="B78" s="14" t="s">
        <v>143</v>
      </c>
      <c r="C78">
        <f>IF(Table1[[#This Row],[Count]]&gt;10,1,IF(Table1[[#This Row],[Count]]&gt;3,2,3))</f>
        <v>3</v>
      </c>
      <c r="D78">
        <f>SUM(E78:AU78)</f>
        <v>3</v>
      </c>
      <c r="P78">
        <v>1</v>
      </c>
      <c r="AE78">
        <v>1</v>
      </c>
      <c r="AF78">
        <v>1</v>
      </c>
    </row>
    <row r="79" spans="1:47" ht="30.6" x14ac:dyDescent="0.3">
      <c r="A79" s="1" t="s">
        <v>38</v>
      </c>
      <c r="B79" s="14" t="s">
        <v>153</v>
      </c>
      <c r="C79">
        <f>IF(Table1[[#This Row],[Count]]&gt;10,1,IF(Table1[[#This Row],[Count]]&gt;3,2,3))</f>
        <v>3</v>
      </c>
      <c r="D79">
        <f>SUM(E79:AU79)</f>
        <v>2</v>
      </c>
      <c r="H79">
        <v>1</v>
      </c>
      <c r="AD79">
        <v>1</v>
      </c>
    </row>
    <row r="80" spans="1:47" ht="71.400000000000006" x14ac:dyDescent="0.3">
      <c r="A80" s="1" t="s">
        <v>39</v>
      </c>
      <c r="B80" s="14" t="s">
        <v>122</v>
      </c>
      <c r="C80">
        <f>IF(Table1[[#This Row],[Count]]&gt;10,1,IF(Table1[[#This Row],[Count]]&gt;3,2,3))</f>
        <v>3</v>
      </c>
      <c r="D80">
        <f>SUM(E80:AU80)</f>
        <v>2</v>
      </c>
      <c r="X80">
        <v>1</v>
      </c>
      <c r="AM80">
        <v>1</v>
      </c>
    </row>
    <row r="81" spans="1:47" ht="21.6" x14ac:dyDescent="0.3">
      <c r="A81" s="2" t="s">
        <v>88</v>
      </c>
      <c r="B81" s="15" t="s">
        <v>162</v>
      </c>
      <c r="C81">
        <f>IF(Table1[[#This Row],[Count]]&gt;10,1,IF(Table1[[#This Row],[Count]]&gt;3,2,3))</f>
        <v>3</v>
      </c>
      <c r="D81">
        <f>SUM(E81:AU81)</f>
        <v>1</v>
      </c>
      <c r="U81">
        <v>1</v>
      </c>
    </row>
    <row r="82" spans="1:47" ht="20.399999999999999" x14ac:dyDescent="0.3">
      <c r="A82" s="1" t="s">
        <v>41</v>
      </c>
      <c r="B82" s="14" t="s">
        <v>145</v>
      </c>
      <c r="C82">
        <f>IF(Table1[[#This Row],[Count]]&gt;10,1,IF(Table1[[#This Row],[Count]]&gt;3,2,3))</f>
        <v>3</v>
      </c>
      <c r="D82">
        <f>SUM(E82:AU82)</f>
        <v>2</v>
      </c>
      <c r="U82">
        <v>1</v>
      </c>
      <c r="AD82">
        <v>1</v>
      </c>
    </row>
    <row r="83" spans="1:47" ht="40.799999999999997" x14ac:dyDescent="0.3">
      <c r="A83" s="1" t="s">
        <v>230</v>
      </c>
      <c r="B83" s="14" t="s">
        <v>163</v>
      </c>
      <c r="C83">
        <f>IF(Table1[[#This Row],[Count]]&gt;10,1,IF(Table1[[#This Row],[Count]]&gt;3,2,3))</f>
        <v>3</v>
      </c>
      <c r="D83">
        <f>SUM(E83:AU83)</f>
        <v>2</v>
      </c>
      <c r="S83">
        <v>1</v>
      </c>
      <c r="AL83">
        <v>1</v>
      </c>
    </row>
    <row r="84" spans="1:47" ht="30.6" x14ac:dyDescent="0.3">
      <c r="A84" s="1" t="s">
        <v>42</v>
      </c>
      <c r="B84" s="14" t="s">
        <v>137</v>
      </c>
      <c r="C84">
        <f>IF(Table1[[#This Row],[Count]]&gt;10,1,IF(Table1[[#This Row],[Count]]&gt;3,2,3))</f>
        <v>3</v>
      </c>
      <c r="D84">
        <f>SUM(E84:AU84)</f>
        <v>1</v>
      </c>
      <c r="AL84">
        <v>1</v>
      </c>
    </row>
    <row r="85" spans="1:47" ht="40.799999999999997" x14ac:dyDescent="0.3">
      <c r="A85" s="1" t="s">
        <v>44</v>
      </c>
      <c r="B85" s="14" t="s">
        <v>164</v>
      </c>
      <c r="C85">
        <f>IF(Table1[[#This Row],[Count]]&gt;10,1,IF(Table1[[#This Row],[Count]]&gt;3,2,3))</f>
        <v>3</v>
      </c>
      <c r="D85">
        <f>SUM(E85:AU85)</f>
        <v>1</v>
      </c>
      <c r="AL85">
        <v>1</v>
      </c>
    </row>
    <row r="86" spans="1:47" x14ac:dyDescent="0.3">
      <c r="A86" s="1" t="s">
        <v>45</v>
      </c>
      <c r="B86" s="14" t="s">
        <v>140</v>
      </c>
      <c r="C86">
        <f>IF(Table1[[#This Row],[Count]]&gt;10,1,IF(Table1[[#This Row],[Count]]&gt;3,2,3))</f>
        <v>3</v>
      </c>
      <c r="D86">
        <f>SUM(E86:AU86)</f>
        <v>1</v>
      </c>
      <c r="AK86">
        <v>1</v>
      </c>
    </row>
    <row r="87" spans="1:47" ht="40.799999999999997" x14ac:dyDescent="0.3">
      <c r="A87" s="1" t="s">
        <v>188</v>
      </c>
      <c r="B87" s="14" t="s">
        <v>189</v>
      </c>
      <c r="C87">
        <f>IF(Table1[[#This Row],[Count]]&gt;10,1,IF(Table1[[#This Row],[Count]]&gt;3,2,3))</f>
        <v>3</v>
      </c>
      <c r="D87">
        <f>SUM(E87:AU87)</f>
        <v>1</v>
      </c>
      <c r="AU87">
        <v>1</v>
      </c>
    </row>
    <row r="88" spans="1:47" x14ac:dyDescent="0.3">
      <c r="A88" s="1" t="s">
        <v>190</v>
      </c>
      <c r="B88" s="14" t="s">
        <v>191</v>
      </c>
      <c r="C88">
        <f>IF(Table1[[#This Row],[Count]]&gt;10,1,IF(Table1[[#This Row],[Count]]&gt;3,2,3))</f>
        <v>3</v>
      </c>
      <c r="D88">
        <f>SUM(E88:AU88)</f>
        <v>1</v>
      </c>
      <c r="AU88">
        <v>1</v>
      </c>
    </row>
    <row r="89" spans="1:47" ht="20.399999999999999" x14ac:dyDescent="0.3">
      <c r="A89" s="1" t="s">
        <v>49</v>
      </c>
      <c r="B89" s="14" t="s">
        <v>166</v>
      </c>
      <c r="C89">
        <f>IF(Table1[[#This Row],[Count]]&gt;10,1,IF(Table1[[#This Row],[Count]]&gt;3,2,3))</f>
        <v>3</v>
      </c>
      <c r="D89">
        <f>SUM(E89:AU89)</f>
        <v>1</v>
      </c>
      <c r="AG89">
        <v>1</v>
      </c>
    </row>
    <row r="90" spans="1:47" ht="30.6" x14ac:dyDescent="0.3">
      <c r="A90" s="1" t="s">
        <v>51</v>
      </c>
      <c r="B90" s="14" t="s">
        <v>121</v>
      </c>
      <c r="C90">
        <f>IF(Table1[[#This Row],[Count]]&gt;10,1,IF(Table1[[#This Row],[Count]]&gt;3,2,3))</f>
        <v>3</v>
      </c>
      <c r="D90">
        <f>SUM(E90:AU90)</f>
        <v>1</v>
      </c>
      <c r="AM90">
        <v>1</v>
      </c>
    </row>
    <row r="91" spans="1:47" ht="20.399999999999999" x14ac:dyDescent="0.3">
      <c r="A91" s="1" t="s">
        <v>82</v>
      </c>
      <c r="B91" s="14" t="s">
        <v>165</v>
      </c>
      <c r="C91">
        <f>IF(Table1[[#This Row],[Count]]&gt;10,1,IF(Table1[[#This Row],[Count]]&gt;3,2,3))</f>
        <v>3</v>
      </c>
      <c r="D91">
        <f>SUM(E91:AU91)</f>
        <v>1</v>
      </c>
      <c r="E91">
        <v>1</v>
      </c>
    </row>
    <row r="92" spans="1:47" x14ac:dyDescent="0.3">
      <c r="A92" s="1" t="s">
        <v>52</v>
      </c>
      <c r="B92" s="14" t="s">
        <v>167</v>
      </c>
      <c r="C92">
        <f>IF(Table1[[#This Row],[Count]]&gt;10,1,IF(Table1[[#This Row],[Count]]&gt;3,2,3))</f>
        <v>3</v>
      </c>
      <c r="D92">
        <f>SUM(E92:AU92)</f>
        <v>1</v>
      </c>
      <c r="AN92">
        <v>1</v>
      </c>
    </row>
    <row r="93" spans="1:47" ht="20.399999999999999" x14ac:dyDescent="0.3">
      <c r="A93" s="1" t="s">
        <v>53</v>
      </c>
      <c r="B93" s="14" t="s">
        <v>133</v>
      </c>
      <c r="C93">
        <f>IF(Table1[[#This Row],[Count]]&gt;10,1,IF(Table1[[#This Row],[Count]]&gt;3,2,3))</f>
        <v>3</v>
      </c>
      <c r="D93">
        <f>SUM(E93:AU93)</f>
        <v>2</v>
      </c>
      <c r="U93">
        <v>1</v>
      </c>
      <c r="Z93">
        <v>1</v>
      </c>
    </row>
    <row r="94" spans="1:47" ht="20.399999999999999" x14ac:dyDescent="0.3">
      <c r="A94" s="1" t="s">
        <v>54</v>
      </c>
      <c r="B94" s="14" t="s">
        <v>150</v>
      </c>
      <c r="C94">
        <f>IF(Table1[[#This Row],[Count]]&gt;10,1,IF(Table1[[#This Row],[Count]]&gt;3,2,3))</f>
        <v>3</v>
      </c>
      <c r="D94">
        <f>SUM(E94:AU94)</f>
        <v>2</v>
      </c>
      <c r="H94">
        <v>1</v>
      </c>
      <c r="AD94">
        <v>1</v>
      </c>
    </row>
    <row r="95" spans="1:47" x14ac:dyDescent="0.3">
      <c r="A95" s="1" t="s">
        <v>55</v>
      </c>
      <c r="B95" s="14" t="s">
        <v>171</v>
      </c>
      <c r="C95">
        <f>IF(Table1[[#This Row],[Count]]&gt;10,1,IF(Table1[[#This Row],[Count]]&gt;3,2,3))</f>
        <v>3</v>
      </c>
      <c r="D95">
        <f>SUM(E95:AU95)</f>
        <v>1</v>
      </c>
      <c r="AG95">
        <v>1</v>
      </c>
    </row>
    <row r="96" spans="1:47" ht="30.6" x14ac:dyDescent="0.3">
      <c r="A96" s="1" t="s">
        <v>84</v>
      </c>
      <c r="B96" s="14" t="s">
        <v>121</v>
      </c>
      <c r="C96">
        <f>IF(Table1[[#This Row],[Count]]&gt;10,1,IF(Table1[[#This Row],[Count]]&gt;3,2,3))</f>
        <v>3</v>
      </c>
      <c r="D96">
        <f>SUM(E96:AU96)</f>
        <v>1</v>
      </c>
      <c r="I96">
        <v>1</v>
      </c>
    </row>
    <row r="97" spans="1:47" ht="20.399999999999999" x14ac:dyDescent="0.3">
      <c r="A97" s="1" t="s">
        <v>57</v>
      </c>
      <c r="B97" s="14" t="s">
        <v>220</v>
      </c>
      <c r="C97">
        <f>IF(Table1[[#This Row],[Count]]&gt;10,1,IF(Table1[[#This Row],[Count]]&gt;3,2,3))</f>
        <v>3</v>
      </c>
      <c r="D97">
        <f>SUM(E97:AU97)</f>
        <v>1</v>
      </c>
      <c r="AJ97">
        <v>1</v>
      </c>
    </row>
    <row r="98" spans="1:47" x14ac:dyDescent="0.3">
      <c r="A98" s="1" t="s">
        <v>58</v>
      </c>
      <c r="B98" s="14"/>
      <c r="C98">
        <f>IF(Table1[[#This Row],[Count]]&gt;10,1,IF(Table1[[#This Row],[Count]]&gt;3,2,3))</f>
        <v>3</v>
      </c>
      <c r="D98">
        <f>SUM(E98:AU98)</f>
        <v>1</v>
      </c>
      <c r="AR98">
        <v>1</v>
      </c>
    </row>
    <row r="99" spans="1:47" ht="61.2" x14ac:dyDescent="0.3">
      <c r="A99" s="1" t="s">
        <v>59</v>
      </c>
      <c r="B99" s="14" t="s">
        <v>168</v>
      </c>
      <c r="C99">
        <f>IF(Table1[[#This Row],[Count]]&gt;10,1,IF(Table1[[#This Row],[Count]]&gt;3,2,3))</f>
        <v>3</v>
      </c>
      <c r="D99">
        <f>SUM(E99:AU99)</f>
        <v>2</v>
      </c>
      <c r="N99">
        <v>1</v>
      </c>
      <c r="AK99">
        <v>1</v>
      </c>
    </row>
    <row r="100" spans="1:47" ht="40.799999999999997" x14ac:dyDescent="0.3">
      <c r="A100" s="1" t="s">
        <v>60</v>
      </c>
      <c r="B100" s="14" t="s">
        <v>169</v>
      </c>
      <c r="C100">
        <f>IF(Table1[[#This Row],[Count]]&gt;10,1,IF(Table1[[#This Row],[Count]]&gt;3,2,3))</f>
        <v>3</v>
      </c>
      <c r="D100">
        <f>SUM(E100:AU100)</f>
        <v>1</v>
      </c>
      <c r="AC100">
        <v>1</v>
      </c>
    </row>
    <row r="101" spans="1:47" ht="20.399999999999999" x14ac:dyDescent="0.3">
      <c r="A101" s="1" t="s">
        <v>61</v>
      </c>
      <c r="B101" s="14" t="s">
        <v>145</v>
      </c>
      <c r="C101">
        <f>IF(Table1[[#This Row],[Count]]&gt;10,1,IF(Table1[[#This Row],[Count]]&gt;3,2,3))</f>
        <v>3</v>
      </c>
      <c r="D101">
        <f>SUM(E101:AU101)</f>
        <v>1</v>
      </c>
      <c r="AE101">
        <v>1</v>
      </c>
    </row>
    <row r="102" spans="1:47" ht="40.799999999999997" x14ac:dyDescent="0.3">
      <c r="A102" s="1" t="s">
        <v>192</v>
      </c>
      <c r="B102" s="14" t="s">
        <v>193</v>
      </c>
      <c r="C102">
        <f>IF(Table1[[#This Row],[Count]]&gt;10,1,IF(Table1[[#This Row],[Count]]&gt;3,2,3))</f>
        <v>3</v>
      </c>
      <c r="D102">
        <f>SUM(E102:AU102)</f>
        <v>1</v>
      </c>
      <c r="AU102">
        <v>1</v>
      </c>
    </row>
    <row r="103" spans="1:47" ht="20.399999999999999" x14ac:dyDescent="0.3">
      <c r="A103" s="7" t="s">
        <v>194</v>
      </c>
      <c r="B103" s="14" t="s">
        <v>134</v>
      </c>
      <c r="C103">
        <f>IF(Table1[[#This Row],[Count]]&gt;10,1,IF(Table1[[#This Row],[Count]]&gt;3,2,3))</f>
        <v>3</v>
      </c>
      <c r="D103">
        <f>SUM(E103:AU103)</f>
        <v>2</v>
      </c>
      <c r="W103">
        <v>1</v>
      </c>
      <c r="AU103">
        <v>1</v>
      </c>
    </row>
    <row r="104" spans="1:47" ht="51" x14ac:dyDescent="0.3">
      <c r="A104" s="1" t="s">
        <v>65</v>
      </c>
      <c r="B104" s="14" t="s">
        <v>151</v>
      </c>
      <c r="C104">
        <f>IF(Table1[[#This Row],[Count]]&gt;10,1,IF(Table1[[#This Row],[Count]]&gt;3,2,3))</f>
        <v>3</v>
      </c>
      <c r="D104">
        <f>SUM(E104:AU104)</f>
        <v>2</v>
      </c>
      <c r="M104">
        <v>1</v>
      </c>
      <c r="Z104">
        <v>1</v>
      </c>
    </row>
    <row r="105" spans="1:47" ht="40.799999999999997" x14ac:dyDescent="0.3">
      <c r="A105" s="1" t="s">
        <v>67</v>
      </c>
      <c r="B105" s="14" t="s">
        <v>138</v>
      </c>
      <c r="C105">
        <f>IF(Table1[[#This Row],[Count]]&gt;10,1,IF(Table1[[#This Row],[Count]]&gt;3,2,3))</f>
        <v>3</v>
      </c>
      <c r="D105">
        <f>SUM(E105:AU105)</f>
        <v>2</v>
      </c>
      <c r="H105">
        <v>1</v>
      </c>
      <c r="AD105">
        <v>1</v>
      </c>
    </row>
    <row r="106" spans="1:47" x14ac:dyDescent="0.3">
      <c r="A106" s="1" t="s">
        <v>92</v>
      </c>
      <c r="B106" s="14"/>
      <c r="C106">
        <f>IF(Table1[[#This Row],[Count]]&gt;10,1,IF(Table1[[#This Row],[Count]]&gt;3,2,3))</f>
        <v>3</v>
      </c>
      <c r="D106">
        <f>SUM(E106:AU106)</f>
        <v>1</v>
      </c>
      <c r="AU106">
        <v>1</v>
      </c>
    </row>
    <row r="107" spans="1:47" ht="20.399999999999999" x14ac:dyDescent="0.3">
      <c r="A107" s="1" t="s">
        <v>69</v>
      </c>
      <c r="B107" s="14" t="s">
        <v>145</v>
      </c>
      <c r="C107">
        <f>IF(Table1[[#This Row],[Count]]&gt;10,1,IF(Table1[[#This Row],[Count]]&gt;3,2,3))</f>
        <v>3</v>
      </c>
      <c r="D107">
        <f>SUM(E107:AU107)</f>
        <v>2</v>
      </c>
      <c r="G107">
        <v>1</v>
      </c>
      <c r="AF107">
        <v>1</v>
      </c>
    </row>
    <row r="108" spans="1:47" ht="20.399999999999999" x14ac:dyDescent="0.3">
      <c r="A108" s="1" t="s">
        <v>70</v>
      </c>
      <c r="B108" s="14" t="s">
        <v>145</v>
      </c>
      <c r="C108">
        <f>IF(Table1[[#This Row],[Count]]&gt;10,1,IF(Table1[[#This Row],[Count]]&gt;3,2,3))</f>
        <v>3</v>
      </c>
      <c r="D108">
        <f>SUM(E108:AU108)</f>
        <v>3</v>
      </c>
      <c r="T108">
        <v>1</v>
      </c>
      <c r="AA108">
        <v>1</v>
      </c>
      <c r="AC108">
        <v>1</v>
      </c>
    </row>
    <row r="109" spans="1:47" ht="20.399999999999999" x14ac:dyDescent="0.3">
      <c r="A109" s="1" t="s">
        <v>71</v>
      </c>
      <c r="B109" s="14" t="s">
        <v>152</v>
      </c>
      <c r="C109">
        <f>IF(Table1[[#This Row],[Count]]&gt;10,1,IF(Table1[[#This Row],[Count]]&gt;3,2,3))</f>
        <v>3</v>
      </c>
      <c r="D109">
        <f>SUM(E109:AU109)</f>
        <v>1</v>
      </c>
      <c r="Z109">
        <v>1</v>
      </c>
    </row>
    <row r="110" spans="1:47" ht="30.6" x14ac:dyDescent="0.3">
      <c r="A110" s="1" t="s">
        <v>73</v>
      </c>
      <c r="B110" s="14" t="s">
        <v>149</v>
      </c>
      <c r="C110">
        <f>IF(Table1[[#This Row],[Count]]&gt;10,1,IF(Table1[[#This Row],[Count]]&gt;3,2,3))</f>
        <v>3</v>
      </c>
      <c r="D110">
        <f>SUM(E110:AU110)</f>
        <v>2</v>
      </c>
      <c r="H110">
        <v>1</v>
      </c>
      <c r="AD110">
        <v>1</v>
      </c>
    </row>
    <row r="111" spans="1:47" ht="30.6" x14ac:dyDescent="0.3">
      <c r="A111" s="1" t="s">
        <v>74</v>
      </c>
      <c r="B111" s="14" t="s">
        <v>137</v>
      </c>
      <c r="C111">
        <f>IF(Table1[[#This Row],[Count]]&gt;10,1,IF(Table1[[#This Row],[Count]]&gt;3,2,3))</f>
        <v>3</v>
      </c>
      <c r="D111">
        <f>SUM(E111:AU111)</f>
        <v>1</v>
      </c>
      <c r="AL111">
        <v>1</v>
      </c>
    </row>
    <row r="112" spans="1:47" ht="40.799999999999997" x14ac:dyDescent="0.3">
      <c r="A112" s="1" t="s">
        <v>76</v>
      </c>
      <c r="B112" s="14" t="s">
        <v>164</v>
      </c>
      <c r="C112">
        <f>IF(Table1[[#This Row],[Count]]&gt;10,1,IF(Table1[[#This Row],[Count]]&gt;3,2,3))</f>
        <v>3</v>
      </c>
      <c r="D112">
        <f>SUM(E112:AU112)</f>
        <v>2</v>
      </c>
      <c r="Y112">
        <v>1</v>
      </c>
      <c r="Z112">
        <v>1</v>
      </c>
    </row>
    <row r="113" spans="1:38" s="16" customFormat="1" ht="40.799999999999997" x14ac:dyDescent="0.3">
      <c r="A113" s="17" t="s">
        <v>224</v>
      </c>
      <c r="B113" s="18" t="s">
        <v>173</v>
      </c>
      <c r="C113" s="16">
        <f>IF(Table1[[#This Row],[Count]]&gt;10,1,IF(Table1[[#This Row],[Count]]&gt;3,2,3))</f>
        <v>3</v>
      </c>
      <c r="D113" s="16">
        <f>SUM(E113:AU113)</f>
        <v>1</v>
      </c>
      <c r="E113" s="16">
        <v>1</v>
      </c>
    </row>
    <row r="114" spans="1:38" s="16" customFormat="1" ht="40.799999999999997" x14ac:dyDescent="0.3">
      <c r="A114" s="17" t="s">
        <v>83</v>
      </c>
      <c r="B114" s="18" t="s">
        <v>172</v>
      </c>
      <c r="C114" s="16">
        <f>IF(Table1[[#This Row],[Count]]&gt;10,1,IF(Table1[[#This Row],[Count]]&gt;3,2,3))</f>
        <v>3</v>
      </c>
      <c r="D114" s="16">
        <f>SUM(E114:AU114)</f>
        <v>1</v>
      </c>
      <c r="E114" s="16">
        <v>1</v>
      </c>
    </row>
    <row r="115" spans="1:38" s="16" customFormat="1" ht="40.799999999999997" x14ac:dyDescent="0.3">
      <c r="A115" s="17" t="s">
        <v>231</v>
      </c>
      <c r="B115" s="18" t="s">
        <v>125</v>
      </c>
      <c r="C115" s="16">
        <f>IF(Table1[[#This Row],[Count]]&gt;10,1,IF(Table1[[#This Row],[Count]]&gt;3,2,3))</f>
        <v>3</v>
      </c>
      <c r="D115" s="16">
        <f>SUM(E115:AU115)</f>
        <v>3</v>
      </c>
      <c r="Y115" s="16">
        <v>1</v>
      </c>
      <c r="Z115" s="16">
        <v>1</v>
      </c>
      <c r="AL115" s="16">
        <v>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Contributors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2023-01-30T16:21:13Z</dcterms:created>
  <dcterms:modified xsi:type="dcterms:W3CDTF">2023-01-30T16:26:40Z</dcterms:modified>
</cp:coreProperties>
</file>